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theme/themeOverride3.xml" ContentType="application/vnd.openxmlformats-officedocument.themeOverrid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theme/themeOverride4.xml" ContentType="application/vnd.openxmlformats-officedocument.themeOverride+xml"/>
  <Override PartName="/xl/charts/chart15.xml" ContentType="application/vnd.openxmlformats-officedocument.drawingml.chart+xml"/>
  <Override PartName="/xl/theme/themeOverride5.xml" ContentType="application/vnd.openxmlformats-officedocument.themeOverride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8.xml" ContentType="application/vnd.openxmlformats-officedocument.drawingml.chart+xml"/>
  <Override PartName="/xl/theme/themeOverride6.xml" ContentType="application/vnd.openxmlformats-officedocument.themeOverrid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2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3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3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3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Publicações _F\"/>
    </mc:Choice>
  </mc:AlternateContent>
  <bookViews>
    <workbookView xWindow="-120" yWindow="-120" windowWidth="20730" windowHeight="11160" activeTab="4"/>
  </bookViews>
  <sheets>
    <sheet name="CAPA" sheetId="17" r:id="rId1"/>
    <sheet name="ÍNDICE" sheetId="19" r:id="rId2"/>
    <sheet name="BASE_ TRIMESTRAL" sheetId="33" r:id="rId3"/>
    <sheet name="BASE_ MENSAL" sheetId="21" r:id="rId4"/>
    <sheet name="GRÁFICOS" sheetId="3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Toc10799815" localSheetId="3">'BASE_ MENSAL'!#REF!</definedName>
    <definedName name="_Toc10799815" localSheetId="2">'BASE_ TRIMESTRAL'!#REF!</definedName>
    <definedName name="_Toc10799816" localSheetId="3">'BASE_ MENSAL'!#REF!</definedName>
    <definedName name="_Toc10799816" localSheetId="2">'BASE_ TRIMESTRAL'!#REF!</definedName>
    <definedName name="_Toc11058817" localSheetId="3">'BASE_ MENSAL'!#REF!</definedName>
    <definedName name="_Toc11058817" localSheetId="2">'BASE_ TRIMESTRAL'!#REF!</definedName>
    <definedName name="_Toc11058818" localSheetId="3">'BASE_ MENSAL'!#REF!</definedName>
    <definedName name="_Toc11058818" localSheetId="2">'BASE_ TRIMESTRAL'!#REF!</definedName>
    <definedName name="_Toc11058819" localSheetId="3">'BASE_ MENSAL'!#REF!</definedName>
    <definedName name="_Toc11058819" localSheetId="2">'BASE_ TRIMESTRAL'!#REF!</definedName>
    <definedName name="_Toc11058820" localSheetId="3">'BASE_ MENSAL'!#REF!</definedName>
    <definedName name="_Toc11058820" localSheetId="2">'BASE_ TRIMESTRAL'!#REF!</definedName>
    <definedName name="_Toc11058821" localSheetId="3">'BASE_ MENSAL'!#REF!</definedName>
    <definedName name="_Toc11058821" localSheetId="2">'BASE_ TRIMESTRAL'!#REF!</definedName>
    <definedName name="_Toc60223294" localSheetId="4">GRÁFICOS!$A$12</definedName>
    <definedName name="_Toc60223295" localSheetId="4">GRÁFICOS!$A$62</definedName>
    <definedName name="_Toc60223328" localSheetId="2">'BASE_ TRIMESTRAL'!#REF!</definedName>
    <definedName name="_Toc60223329" localSheetId="4">GRÁFICOS!$C$14</definedName>
    <definedName name="_Toc60223330" localSheetId="4">GRÁFICOS!$D$14</definedName>
    <definedName name="_Toc60223331" localSheetId="4">GRÁFICOS!$E$14</definedName>
    <definedName name="_Toc60223332" localSheetId="4">GRÁFICOS!$A$88</definedName>
    <definedName name="_Toc60223333" localSheetId="4">GRÁFICOS!$B$88</definedName>
    <definedName name="_Toc60223334" localSheetId="4">GRÁFICOS!#REF!</definedName>
    <definedName name="_Toc60223335" localSheetId="4">GRÁFICOS!$C$88</definedName>
    <definedName name="_Toc60223336" localSheetId="4">GRÁFICOS!$E$88</definedName>
    <definedName name="_Toc60223337" localSheetId="4">GRÁFICOS!$B$64</definedName>
    <definedName name="_Toc60223338" localSheetId="4">GRÁFICOS!$C$64</definedName>
    <definedName name="_Toc60223339" localSheetId="4">GRÁFICOS!$D$64</definedName>
    <definedName name="_Toc60223340" localSheetId="4">GRÁFICOS!$B$116</definedName>
    <definedName name="_Toc60223341" localSheetId="4">GRÁFICOS!$D$116</definedName>
    <definedName name="_Toc60223342" localSheetId="4">GRÁFICOS!$A$145</definedName>
    <definedName name="_Toc60223343" localSheetId="4">GRÁFICOS!$D$145</definedName>
    <definedName name="_Toc60223344" localSheetId="4">GRÁFICOS!$A$173</definedName>
    <definedName name="_Toc60223345" localSheetId="4">GRÁFICOS!#REF!</definedName>
    <definedName name="_Toc60223346" localSheetId="4">GRÁFICOS!$B$173</definedName>
    <definedName name="_Toc60223347" localSheetId="4">GRÁFICOS!$C$173</definedName>
    <definedName name="_Toc60223348" localSheetId="4">GRÁFICOS!$B$145</definedName>
    <definedName name="_Toc60223349" localSheetId="4">GRÁFICOS!$C$145</definedName>
    <definedName name="_Toc60223350" localSheetId="4">GRÁFICOS!#REF!</definedName>
    <definedName name="_Toc60223359" localSheetId="4">GRÁFICOS!#REF!</definedName>
    <definedName name="_Toc60223360" localSheetId="4">GRÁFICOS!#REF!</definedName>
    <definedName name="_Toc60223374" localSheetId="4">GRÁFICOS!#REF!</definedName>
    <definedName name="_Toc60223375" localSheetId="4">GRÁFICOS!#REF!</definedName>
    <definedName name="_Toc63843485" localSheetId="3">'BASE_ MENSAL'!#REF!</definedName>
    <definedName name="_Toc63843486" localSheetId="3">'BASE_ MENSAL'!#REF!</definedName>
    <definedName name="_Toc63843487" localSheetId="3">'BASE_ MENSAL'!#REF!</definedName>
    <definedName name="_Toc63843488" localSheetId="3">'BASE_ MENSAL'!#REF!</definedName>
    <definedName name="_Toc63843489" localSheetId="3">'BASE_ MENSAL'!#REF!</definedName>
    <definedName name="_Toc63843490" localSheetId="3">'BASE_ MENSAL'!#REF!</definedName>
    <definedName name="_Toc63843491" localSheetId="3">'BASE_ MENSAL'!#REF!</definedName>
    <definedName name="_Toc63843492" localSheetId="3">'BASE_ MENSAL'!#REF!</definedName>
    <definedName name="_Valor_for_Jun_06_Actividade_Global_Base" hidden="1">[1]pcQueryData!$A$3</definedName>
    <definedName name="_xlnm.Print_Area" localSheetId="1">ÍNDICE!$A$1:$I$54</definedName>
    <definedName name="Bases" localSheetId="3">[2]report_ccam!#REF!</definedName>
    <definedName name="Bases" localSheetId="2">[2]report_ccam!#REF!</definedName>
    <definedName name="Bases" localSheetId="0">[2]report_ccam!#REF!</definedName>
    <definedName name="Bases">[2]report_ccam!#REF!</definedName>
    <definedName name="dhg" localSheetId="3">[2]report_ccam!#REF!</definedName>
    <definedName name="dhg" localSheetId="2">[2]report_ccam!#REF!</definedName>
    <definedName name="dhg" localSheetId="0">[2]report_ccam!#REF!</definedName>
    <definedName name="dhg">[2]report_ccam!#REF!</definedName>
    <definedName name="IFM" localSheetId="3">[3]BD!#REF!</definedName>
    <definedName name="IFM" localSheetId="2">[3]BD!#REF!</definedName>
    <definedName name="IFM" localSheetId="0">[3]BD!#REF!</definedName>
    <definedName name="IFM">[3]BD!#REF!</definedName>
    <definedName name="NOMO" localSheetId="3">[4]Trimestral!#REF!</definedName>
    <definedName name="NOMO" localSheetId="2">[4]Trimestral!#REF!</definedName>
    <definedName name="NOMO" localSheetId="0">[4]Trimestral!#REF!</definedName>
    <definedName name="NOMO">[4]Trimestral!#REF!</definedName>
    <definedName name="NUMCHECK">AND(ISNUMBER([5]Sheet2!$F$17),ISNUMBER([5]Sheet2!$I$17),ISNUMBER([5]Sheet2!$I$18),ISNUMBER([5]Sheet2!$I$19))</definedName>
    <definedName name="Quadro_M" localSheetId="3">#REF!</definedName>
    <definedName name="Quadro_M" localSheetId="2">#REF!</definedName>
    <definedName name="Quadro_M" localSheetId="0">#REF!</definedName>
    <definedName name="Quadro_M">#REF!</definedName>
    <definedName name="Quadro_T">'[6]#REF'!$B$2</definedName>
  </definedNames>
  <calcPr calcId="162913" fullPrecision="0"/>
  <fileRecoveryPr repairLoad="1"/>
</workbook>
</file>

<file path=xl/calcChain.xml><?xml version="1.0" encoding="utf-8"?>
<calcChain xmlns="http://schemas.openxmlformats.org/spreadsheetml/2006/main">
  <c r="W83" i="33" l="1"/>
  <c r="V83" i="33"/>
  <c r="U83" i="33"/>
  <c r="W156" i="33" l="1"/>
  <c r="D89" i="33" l="1"/>
  <c r="E89" i="33"/>
  <c r="F89" i="33"/>
  <c r="G89" i="33"/>
  <c r="H89" i="33"/>
  <c r="I89" i="33"/>
  <c r="J89" i="33"/>
  <c r="K89" i="33"/>
  <c r="L89" i="33"/>
  <c r="M89" i="33"/>
  <c r="N89" i="33"/>
  <c r="O89" i="33"/>
  <c r="P89" i="33"/>
  <c r="Q89" i="33"/>
  <c r="R89" i="33"/>
  <c r="S89" i="33"/>
  <c r="T89" i="33"/>
  <c r="U89" i="33"/>
  <c r="V89" i="33"/>
  <c r="W89" i="33"/>
  <c r="C89" i="33"/>
  <c r="W152" i="33" l="1"/>
  <c r="W150" i="33"/>
  <c r="W148" i="33"/>
  <c r="W146" i="33"/>
  <c r="W144" i="33"/>
  <c r="W142" i="33"/>
  <c r="W140" i="33"/>
  <c r="W138" i="33"/>
  <c r="W136" i="33"/>
  <c r="W134" i="33"/>
  <c r="W132" i="33"/>
  <c r="W128" i="33"/>
  <c r="W126" i="33"/>
  <c r="W124" i="33"/>
  <c r="W122" i="33"/>
  <c r="W120" i="33"/>
  <c r="W115" i="33"/>
  <c r="W112" i="33" l="1"/>
  <c r="W94" i="33" l="1"/>
  <c r="V152" i="33" l="1"/>
  <c r="V150" i="33"/>
  <c r="V148" i="33"/>
  <c r="V146" i="33"/>
  <c r="V144" i="33"/>
  <c r="V142" i="33"/>
  <c r="V140" i="33"/>
  <c r="V138" i="33"/>
  <c r="V136" i="33"/>
  <c r="V134" i="33"/>
  <c r="V132" i="33"/>
  <c r="V128" i="33"/>
  <c r="V126" i="33"/>
  <c r="V124" i="33"/>
  <c r="V120" i="33"/>
  <c r="V115" i="33"/>
  <c r="V112" i="33" l="1"/>
  <c r="U112" i="33"/>
  <c r="V94" i="33" l="1"/>
  <c r="U152" i="33" l="1"/>
  <c r="U150" i="33"/>
  <c r="U148" i="33"/>
  <c r="U146" i="33"/>
  <c r="U144" i="33"/>
  <c r="U142" i="33"/>
  <c r="U140" i="33"/>
  <c r="U138" i="33"/>
  <c r="U136" i="33"/>
  <c r="U134" i="33"/>
  <c r="U132" i="33"/>
  <c r="U128" i="33"/>
  <c r="U126" i="33"/>
  <c r="U124" i="33"/>
  <c r="U122" i="33"/>
  <c r="U120" i="33"/>
  <c r="U115" i="33"/>
  <c r="U94" i="33" l="1"/>
  <c r="F94" i="33" l="1"/>
  <c r="E94" i="33"/>
  <c r="T94" i="33" l="1"/>
  <c r="Q185" i="33" l="1"/>
  <c r="Q186" i="33" s="1"/>
  <c r="G94" i="33" l="1"/>
  <c r="H94" i="33"/>
  <c r="I94" i="33"/>
  <c r="J94" i="33"/>
  <c r="K94" i="33"/>
  <c r="L94" i="33"/>
  <c r="M94" i="33"/>
  <c r="N94" i="33"/>
  <c r="O94" i="33"/>
  <c r="P94" i="33"/>
  <c r="Q94" i="33"/>
  <c r="R94" i="33"/>
  <c r="S94" i="33"/>
  <c r="D94" i="33"/>
  <c r="AU16" i="21" l="1"/>
  <c r="AV16" i="21"/>
  <c r="P115" i="33" l="1"/>
  <c r="O115" i="33"/>
  <c r="N115" i="33"/>
  <c r="M115" i="33"/>
  <c r="P112" i="33"/>
  <c r="O112" i="33"/>
  <c r="N112" i="33"/>
  <c r="M112" i="33"/>
  <c r="BA65" i="21" l="1"/>
  <c r="AZ65" i="21"/>
  <c r="AY65" i="21"/>
  <c r="AX65" i="21"/>
  <c r="AW65" i="21"/>
  <c r="AV65" i="21"/>
  <c r="AU65" i="21"/>
  <c r="AT65" i="21"/>
  <c r="AS65" i="21"/>
  <c r="V122" i="33" l="1"/>
</calcChain>
</file>

<file path=xl/sharedStrings.xml><?xml version="1.0" encoding="utf-8"?>
<sst xmlns="http://schemas.openxmlformats.org/spreadsheetml/2006/main" count="1408" uniqueCount="360">
  <si>
    <t>Unidade</t>
  </si>
  <si>
    <t>Notas explicativas</t>
  </si>
  <si>
    <t>Fonte</t>
  </si>
  <si>
    <t>-</t>
  </si>
  <si>
    <t>2016</t>
  </si>
  <si>
    <t>2015</t>
  </si>
  <si>
    <t>2014</t>
  </si>
  <si>
    <t>2013</t>
  </si>
  <si>
    <t>2012</t>
  </si>
  <si>
    <t>2011</t>
  </si>
  <si>
    <t>2010</t>
  </si>
  <si>
    <t>1T 2010</t>
  </si>
  <si>
    <t>2T 2010</t>
  </si>
  <si>
    <t>3T 2010</t>
  </si>
  <si>
    <t>4T 2010</t>
  </si>
  <si>
    <t>1T 2011</t>
  </si>
  <si>
    <t>2T 2011</t>
  </si>
  <si>
    <t>3T 2011</t>
  </si>
  <si>
    <t>4T 2011</t>
  </si>
  <si>
    <t>1T 2012</t>
  </si>
  <si>
    <t>2T 2012</t>
  </si>
  <si>
    <t>3T 2012</t>
  </si>
  <si>
    <t>4T 2012</t>
  </si>
  <si>
    <t>1T 2013</t>
  </si>
  <si>
    <t>2T 2013</t>
  </si>
  <si>
    <t>3T 2013</t>
  </si>
  <si>
    <t>4T 2013</t>
  </si>
  <si>
    <t>1T 2014</t>
  </si>
  <si>
    <t>2T 2014</t>
  </si>
  <si>
    <t>3T 2014</t>
  </si>
  <si>
    <t>4T 2014</t>
  </si>
  <si>
    <t>1T 2015</t>
  </si>
  <si>
    <t>2T 2015</t>
  </si>
  <si>
    <t>3T 2015</t>
  </si>
  <si>
    <t>4T 2015</t>
  </si>
  <si>
    <t>1T 2016</t>
  </si>
  <si>
    <t>2T 2016</t>
  </si>
  <si>
    <t>3T 2016</t>
  </si>
  <si>
    <t>4T 2016</t>
  </si>
  <si>
    <t>1T 2017</t>
  </si>
  <si>
    <t>2T 2017</t>
  </si>
  <si>
    <t>ÍNDICE</t>
  </si>
  <si>
    <t>MPFEA</t>
  </si>
  <si>
    <t>BCSTP</t>
  </si>
  <si>
    <t>Economias Avançadas</t>
  </si>
  <si>
    <t>CONJUNCTURA ECONÓMICA INTERNACIONAL</t>
  </si>
  <si>
    <t>Bancos Comerciais</t>
  </si>
  <si>
    <t>Activos Externos Líquidos</t>
  </si>
  <si>
    <t>Crédito à Economia</t>
  </si>
  <si>
    <t>Crédito Líquido ao Governo</t>
  </si>
  <si>
    <t>Outros Activos e Passivos</t>
  </si>
  <si>
    <t>Notas e moedas em circulação</t>
  </si>
  <si>
    <t>Donativos</t>
  </si>
  <si>
    <t>Despesas com pessoal</t>
  </si>
  <si>
    <t>Bens e serviços</t>
  </si>
  <si>
    <t>Transf. correntes</t>
  </si>
  <si>
    <t>SALDO GLOBAL (Base caixa)</t>
  </si>
  <si>
    <t>BCE</t>
  </si>
  <si>
    <t>ITCE Nominal</t>
  </si>
  <si>
    <t>ITCE Real</t>
  </si>
  <si>
    <t>M3</t>
  </si>
  <si>
    <t>Fonte: INE - tratamento do BCSTP</t>
  </si>
  <si>
    <t>Dívida Interna</t>
  </si>
  <si>
    <t xml:space="preserve">Dívida Externa </t>
  </si>
  <si>
    <t>Despesas Correntes</t>
  </si>
  <si>
    <t>Despesas Primárias</t>
  </si>
  <si>
    <t>Juros da dívida</t>
  </si>
  <si>
    <t>SALDO PRIMÁRIO</t>
  </si>
  <si>
    <t>Gabinete de Gestão e Seguimento da Dívida</t>
  </si>
  <si>
    <t>Fonte: WEO; Eurostat; BEA; INE de Portugal (***Projecções do FMI)</t>
  </si>
  <si>
    <t xml:space="preserve">Fonte: INE/tratamento o do BCSTP </t>
  </si>
  <si>
    <t>Fonte: BCSTP</t>
  </si>
  <si>
    <t>Fonte: BCSTP e bancos comerciais</t>
  </si>
  <si>
    <t>Fonte: MPFEA</t>
  </si>
  <si>
    <t>(Índice, Base 100:2014) Depreciação (-), Apreciação (+)</t>
  </si>
  <si>
    <t>Fonte: INE / Tratamento: BCSTP</t>
  </si>
  <si>
    <t xml:space="preserve"> Evolução do PIB real global e dos principais grupos de economias (%)</t>
  </si>
  <si>
    <t>Gráfico 1|</t>
  </si>
  <si>
    <t>percentagem</t>
  </si>
  <si>
    <t>PIB real</t>
  </si>
  <si>
    <t>FBCF</t>
  </si>
  <si>
    <t>Dólar/Barril</t>
  </si>
  <si>
    <t>Fonte: World Bank Commodity Data</t>
  </si>
  <si>
    <t>World Bank Commodity Price Data</t>
  </si>
  <si>
    <t xml:space="preserve"> Açúcar, mel, melaço, doces, chocolates e produtos de confeitaria </t>
  </si>
  <si>
    <t xml:space="preserve">Cereais, pão e outros produtos à base de cereais </t>
  </si>
  <si>
    <t xml:space="preserve">Carne e produtos à base de carne </t>
  </si>
  <si>
    <t xml:space="preserve">Peixe, outro pescado e derivados </t>
  </si>
  <si>
    <t xml:space="preserve"> Leite, produtos lácteos e ovos; bebidas substitutas do leite </t>
  </si>
  <si>
    <t xml:space="preserve">Gorduras alimentares </t>
  </si>
  <si>
    <t xml:space="preserve"> Frutos frescos, secos, em conserva e produtos à base de frutos </t>
  </si>
  <si>
    <t xml:space="preserve">Vegetais, tubérculos e leguminosas secas </t>
  </si>
  <si>
    <t xml:space="preserve"> Base Monetária e as componentes </t>
  </si>
  <si>
    <t>Taxa de Juro de Referência</t>
  </si>
  <si>
    <t>Taxas de Juro Operações Passivas</t>
  </si>
  <si>
    <t>Taxas de Juro Operações Activas</t>
  </si>
  <si>
    <t>Reservas dos Bancos no BCSTP</t>
  </si>
  <si>
    <t>percentagem do PIB</t>
  </si>
  <si>
    <t>Despesas de investimento fin. Donativos e emprést.</t>
  </si>
  <si>
    <t>Despesas de investimento fin. Tesouro e HIPC</t>
  </si>
  <si>
    <t>Outras desp. Correntes</t>
  </si>
  <si>
    <t>Receitas Totais</t>
  </si>
  <si>
    <t>Receitas Correntes (excl. petróleo)</t>
  </si>
  <si>
    <t>Receitas fiscais</t>
  </si>
  <si>
    <t>Receitas não fiscais</t>
  </si>
  <si>
    <t xml:space="preserve"> Desempenho Orçamental </t>
  </si>
  <si>
    <t>Despesas Totais</t>
  </si>
  <si>
    <t xml:space="preserve"> Balança Comercial de Bens </t>
  </si>
  <si>
    <t>Saldo da Balança Comercial</t>
  </si>
  <si>
    <t xml:space="preserve">Balança Corrente </t>
  </si>
  <si>
    <t xml:space="preserve"> Evolução da dívida pública e das suas componentes </t>
  </si>
  <si>
    <t>Saldo da Balança Corrente</t>
  </si>
  <si>
    <t xml:space="preserve"> Índice de Taxa de Câmbio Efectiva</t>
  </si>
  <si>
    <t>O valor para cada periodo corresponde a contribuição da suclasse para o nível de preços registado no periodo.</t>
  </si>
  <si>
    <t xml:space="preserve">O valor para cada período corresponde ao valor médio do período. </t>
  </si>
  <si>
    <t xml:space="preserve"> Índice calculado a partir das taxas de câmbio oficiais praticadas para as moedas dos seis maiores parceiros comerciais, nomeadamente: Portugal, Angola, Bélgica, Países Baixos, Espanha e China  no período 2010/15 </t>
  </si>
  <si>
    <t>DBS/EUR ( eixo à esquerda)</t>
  </si>
  <si>
    <t>DBS/USD ( eixo à esquerda)</t>
  </si>
  <si>
    <t>USD/EURO ( eixo à direita)</t>
  </si>
  <si>
    <t>SECTOR EXTERNO</t>
  </si>
  <si>
    <t>Taxas de Câmbios Bilaterais</t>
  </si>
  <si>
    <t xml:space="preserve">Evolução das taxas de Juro de Referência e de Operações Bancárias </t>
  </si>
  <si>
    <t>EUA</t>
  </si>
  <si>
    <t>China</t>
  </si>
  <si>
    <t>Economias Emergentes</t>
  </si>
  <si>
    <t xml:space="preserve">I | Enquadramento Macroeconómico Internacional </t>
  </si>
  <si>
    <t xml:space="preserve">II.3 |FINANÇAS PÚBLICAS </t>
  </si>
  <si>
    <t>INE</t>
  </si>
  <si>
    <t>GRÁFICOS</t>
  </si>
  <si>
    <t>II | Economia Nacional</t>
  </si>
  <si>
    <t>AE</t>
  </si>
  <si>
    <t>Produção industrial (VH, %)</t>
  </si>
  <si>
    <t>Evolução de Yield das OT`s à 10 anos</t>
  </si>
  <si>
    <t>Evolução dos Índices Dow Jones e DJ Euro Stoxx50</t>
  </si>
  <si>
    <t>Comércio global de mercadorias (VH, %)</t>
  </si>
  <si>
    <t>Evolução de matéria-prima energética e N/energética (média trimestral, índice nominal)</t>
  </si>
  <si>
    <t>PIB de Portugal e as principais componentes (VH, %)</t>
  </si>
  <si>
    <t>IPC de Portugal e as principais componentes (VH, %)</t>
  </si>
  <si>
    <t>Índice de produção industrial</t>
  </si>
  <si>
    <t xml:space="preserve">Comércio Mundial de Mercadorias </t>
  </si>
  <si>
    <t>Importação de mercadorias</t>
  </si>
  <si>
    <t>Exportações de mercadorias</t>
  </si>
  <si>
    <t>Consumo privado</t>
  </si>
  <si>
    <t>Consumo Público</t>
  </si>
  <si>
    <t>IPC Serviços</t>
  </si>
  <si>
    <t>IPC Total</t>
  </si>
  <si>
    <t>IPC Bens</t>
  </si>
  <si>
    <t>Yield das OT`s à 10 anos EUA</t>
  </si>
  <si>
    <t>Yield das OT`s à 10 anos AE</t>
  </si>
  <si>
    <t>Dow Jones</t>
  </si>
  <si>
    <t>DJ Euro Stoxx50</t>
  </si>
  <si>
    <t>BM</t>
  </si>
  <si>
    <t>Gráfico 13|</t>
  </si>
  <si>
    <t>Gráfico 18 |</t>
  </si>
  <si>
    <t>Gráfico 19 |</t>
  </si>
  <si>
    <t>Saldos Orçamentais</t>
  </si>
  <si>
    <t>POLÍTICA MONETÁRIA E TAXAS DE JURO DE MERCADO</t>
  </si>
  <si>
    <t>AGREGADOS MONETÁRIOS E INDICADORES DO SISTEMA FINANCEIRO</t>
  </si>
  <si>
    <t>FINANÇAS PÚBLICAS</t>
  </si>
  <si>
    <t>NÍVEIS DE PREÇOS</t>
  </si>
  <si>
    <t xml:space="preserve"> IPC – Variação acumulada</t>
  </si>
  <si>
    <t xml:space="preserve"> IPC – Variação homóloga</t>
  </si>
  <si>
    <t xml:space="preserve">Contribuição Homóloga das componentes do IPC </t>
  </si>
  <si>
    <t>INE/BdP</t>
  </si>
  <si>
    <t>Valores corrigidos de sazonalidade e de efeitos de calendário; Dados encadeados em volume; Taxa de variação homóloga</t>
  </si>
  <si>
    <t>PIB  real</t>
  </si>
  <si>
    <t>Eurostat</t>
  </si>
  <si>
    <t>National Bureau of Statistics of China (NBS - CN)</t>
  </si>
  <si>
    <t>National Bureau of Statistics of Nigeria (nbs - NG)</t>
  </si>
  <si>
    <t>BdP/Eurostat</t>
  </si>
  <si>
    <t>BdP/yahoo</t>
  </si>
  <si>
    <t>vc</t>
  </si>
  <si>
    <t xml:space="preserve">Amortização da dívida pública </t>
  </si>
  <si>
    <t>I</t>
  </si>
  <si>
    <t>II</t>
  </si>
  <si>
    <t>III</t>
  </si>
  <si>
    <t>IV</t>
  </si>
  <si>
    <t>milhões de USD</t>
  </si>
  <si>
    <t>meses de Importação</t>
  </si>
  <si>
    <t>Os valores correspondem a média do período.</t>
  </si>
  <si>
    <t>BASE_TRIMESTRAL</t>
  </si>
  <si>
    <t>BASE_MENSAL</t>
  </si>
  <si>
    <t>Preço de petróleo (dólar/kg)</t>
  </si>
  <si>
    <t>PIB da Nigéria  (VH, %)</t>
  </si>
  <si>
    <t>Reservas Internacionais Líquidas</t>
  </si>
  <si>
    <t>RIL (milhões de USD) - eixo à esquerda</t>
  </si>
  <si>
    <t>RIL(meses de importação) - eixo à direita</t>
  </si>
  <si>
    <t xml:space="preserve">   </t>
  </si>
  <si>
    <t>Fonte:  INE de Portugal/BdP</t>
  </si>
  <si>
    <t>Fonte: NBS of Nigeria</t>
  </si>
  <si>
    <t>II.2 |SECTOR REAL e NÍVEIS DE PREÇOS</t>
  </si>
  <si>
    <t>Gráfico 13 | Base Monetária e as componentes ( em milhões de Dobras)</t>
  </si>
  <si>
    <r>
      <t>Gráfico 14 | Factores de variação da liquidez ( valores em % do M3</t>
    </r>
    <r>
      <rPr>
        <b/>
        <vertAlign val="subscript"/>
        <sz val="9"/>
        <color rgb="FF535356"/>
        <rFont val="Ebrima"/>
      </rPr>
      <t>t-1</t>
    </r>
    <r>
      <rPr>
        <b/>
        <sz val="9"/>
        <color rgb="FF535356"/>
        <rFont val="Ebrima"/>
      </rPr>
      <t>)</t>
    </r>
  </si>
  <si>
    <t xml:space="preserve">Gráfico 26 | </t>
  </si>
  <si>
    <t xml:space="preserve">Gráfico 27 | </t>
  </si>
  <si>
    <t>Estrutura das Exportações</t>
  </si>
  <si>
    <t>Estrutura das Importações</t>
  </si>
  <si>
    <t>Bens de Consumo</t>
  </si>
  <si>
    <t>Bens de Capital</t>
  </si>
  <si>
    <t>Produtos petrolíferos</t>
  </si>
  <si>
    <t>Outros</t>
  </si>
  <si>
    <t>Cacau</t>
  </si>
  <si>
    <t>Reexportações</t>
  </si>
  <si>
    <t>Óleo de Palma</t>
  </si>
  <si>
    <t>Importação de Bens - FOB</t>
  </si>
  <si>
    <t>Exportação de Bens -  FOB ( Inclui Reexportações)</t>
  </si>
  <si>
    <t>Variação homóloga 2020/2019</t>
  </si>
  <si>
    <t>Variação homóloga 2019/2018</t>
  </si>
  <si>
    <t>Variação homóloga 2018/2017</t>
  </si>
  <si>
    <t>Variação homóloga 2017/2016</t>
  </si>
  <si>
    <t>Jan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</si>
  <si>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</si>
  <si>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</si>
  <si>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</si>
  <si>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</si>
  <si>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</si>
  <si>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</si>
  <si>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</si>
  <si>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</si>
  <si>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</si>
  <si>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</si>
  <si>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Fev</t>
  </si>
  <si>
    <t>II.1| POLÍTICA MONETÁRIA, TAXAS DE JUROS DE MERCADO E AGREGADOS MONETÁRIOS</t>
  </si>
  <si>
    <t xml:space="preserve">II.3| FINANÇAS PÚBLICAS </t>
  </si>
  <si>
    <t>II.4| SECTOR EXTERNO</t>
  </si>
  <si>
    <t>I| ENQUADRAMENTO MACROECONÓMICO INTERNACIONAL</t>
  </si>
  <si>
    <t>II|ECONOMIA NACIONAL</t>
  </si>
  <si>
    <t>II.2| NÍVEIS DE PREÇO</t>
  </si>
  <si>
    <t>Variação em relação ao mesmo periodo do ano anterior. Dados corrigidos de efeitos calendário e sazonalidade.</t>
  </si>
  <si>
    <t>Variação em relação ao trimestre anterior. Dados calculados em média trimestral</t>
  </si>
  <si>
    <t>Valores calculados com base na evolução acumulada em percentagem do  PIB projetado para o conjunto do ano respetivo</t>
  </si>
  <si>
    <t>CPB world trade monitor</t>
  </si>
  <si>
    <t>BEA</t>
  </si>
  <si>
    <t>II| ECONOMIA NACIONAL</t>
  </si>
  <si>
    <t>Os valores correspondem a variação  acumulada em percentagem do M3 do ano  anterior.</t>
  </si>
  <si>
    <t>Variação homóloga 2021/2020</t>
  </si>
  <si>
    <t>índice</t>
  </si>
  <si>
    <t>mil USD</t>
  </si>
  <si>
    <t>O valor para cada periodo corresponde ao acumulado do período.</t>
  </si>
  <si>
    <t>Exportações de bens</t>
  </si>
  <si>
    <t>Fonte: CPB - tratamento do BCSTP</t>
  </si>
  <si>
    <t>Fonte:CPB - tratamento do BCSTP</t>
  </si>
  <si>
    <t>PIB da Angola (VH, %)</t>
  </si>
  <si>
    <t>BNA</t>
  </si>
  <si>
    <t>Fonte: BNA</t>
  </si>
  <si>
    <t>Fonte: Gabinete de Gestão e Seguimento da Dívida Pública</t>
  </si>
  <si>
    <t>Fonte: OCDE; Eurostat; BEA; NBSC</t>
  </si>
  <si>
    <t>Gráfico 1 | Evolução do PIB real global e dos principais grupos de economias (%)</t>
  </si>
  <si>
    <t xml:space="preserve"> </t>
  </si>
  <si>
    <t>II.1 |POLÍTICA MONETÁRIA, TAXAS DE JUROS DE MERCADO E AGREGADOS MONETÁRIOS</t>
  </si>
  <si>
    <t>INE Portugal</t>
  </si>
  <si>
    <t>milhões de Dobras</t>
  </si>
  <si>
    <t>Extração e Ref.Petróleo e Gás Natural</t>
  </si>
  <si>
    <t xml:space="preserve">Construção </t>
  </si>
  <si>
    <t>Comércio</t>
  </si>
  <si>
    <t>Reservas excedentárias-VC</t>
  </si>
  <si>
    <t>Valor Nominal</t>
  </si>
  <si>
    <t>Exportações</t>
  </si>
  <si>
    <t>Reservas excedentárias-VN</t>
  </si>
  <si>
    <t>IPC  Harmonizado Bens</t>
  </si>
  <si>
    <t>IPC Harmonizado Serviços</t>
  </si>
  <si>
    <t>IPC Harmonizado Total</t>
  </si>
  <si>
    <t>Agricultura</t>
  </si>
  <si>
    <t>Mineração e Extração</t>
  </si>
  <si>
    <t>Informação e Comunicação</t>
  </si>
  <si>
    <t>Passivos Contigentes</t>
  </si>
  <si>
    <t>Petróleo Brent</t>
  </si>
  <si>
    <t>Média Brent, WTI e Dubai</t>
  </si>
  <si>
    <t>Variação homóloga 2022/2021</t>
  </si>
  <si>
    <t>matéria -prima energética índice nominal</t>
  </si>
  <si>
    <t>matéria -prima N/ energética índice nominal</t>
  </si>
  <si>
    <t>Metas do FMI</t>
  </si>
  <si>
    <t>Variação Trimestral do IPC mundial (%)</t>
  </si>
  <si>
    <r>
      <t>Factores de expansao da liquidez ( valores em % do M3</t>
    </r>
    <r>
      <rPr>
        <b/>
        <vertAlign val="subscript"/>
        <sz val="13"/>
        <rFont val="Trebuchet MS"/>
        <family val="2"/>
      </rPr>
      <t>t-1</t>
    </r>
    <r>
      <rPr>
        <b/>
        <sz val="13"/>
        <rFont val="Trebuchet MS"/>
        <family val="2"/>
      </rPr>
      <t>)</t>
    </r>
  </si>
  <si>
    <r>
      <t xml:space="preserve">Valores calculados com base na </t>
    </r>
    <r>
      <rPr>
        <sz val="13"/>
        <color rgb="FFC00000"/>
        <rFont val="Trebuchet MS"/>
        <family val="2"/>
      </rPr>
      <t>evolução acumulada</t>
    </r>
    <r>
      <rPr>
        <sz val="13"/>
        <color theme="1"/>
        <rFont val="Trebuchet MS"/>
        <family val="2"/>
      </rPr>
      <t xml:space="preserve"> em percentagem do  </t>
    </r>
    <r>
      <rPr>
        <sz val="13"/>
        <color rgb="FFC00000"/>
        <rFont val="Trebuchet MS"/>
        <family val="2"/>
      </rPr>
      <t>PIB estimado e /ou projetado</t>
    </r>
    <r>
      <rPr>
        <sz val="13"/>
        <color theme="1"/>
        <rFont val="Trebuchet MS"/>
        <family val="2"/>
      </rPr>
      <t xml:space="preserve"> para o conjunto do ano respetivo</t>
    </r>
  </si>
  <si>
    <t>BM-VC - Eixo à direita</t>
  </si>
  <si>
    <t>Spread</t>
  </si>
  <si>
    <t>Reservas Bancárias (MN)</t>
  </si>
  <si>
    <t>Reservas Bancárias (ME)</t>
  </si>
  <si>
    <t>Limite mínimo</t>
  </si>
  <si>
    <t>Matérias-Primas Energéticas-VC</t>
  </si>
  <si>
    <t>Matérias-Primas N/Energéticas-VC</t>
  </si>
  <si>
    <t>Gráfico 2|</t>
  </si>
  <si>
    <t xml:space="preserve">IPC Mundial </t>
  </si>
  <si>
    <t>Fonte: Bloomberg (A%A% NSAZ)</t>
  </si>
  <si>
    <t>Gráfico 2 | Variação homóloga do IPC mundial  (%)</t>
  </si>
  <si>
    <t>Gráfico 3 | Produção Industrial (VH,%)</t>
  </si>
  <si>
    <t>Gráfico 4 | Comércio global de mercadorias (VH, %)</t>
  </si>
  <si>
    <t>Gráfico 5 | Evolução de matéria-prima energética e N/energética (média trimestral, índice nominal)</t>
  </si>
  <si>
    <t>Gráfico 6| Evolução de Yield das OT`s à 10 anos</t>
  </si>
  <si>
    <t>Gráfico 7| Evolução dos Índices Dow Jones e DJ Euro Stoxx50</t>
  </si>
  <si>
    <t xml:space="preserve">Gráfico 3| </t>
  </si>
  <si>
    <t>Gráfico 4|</t>
  </si>
  <si>
    <t xml:space="preserve">Gráfico 5| </t>
  </si>
  <si>
    <t xml:space="preserve">Gráfico 6| </t>
  </si>
  <si>
    <t xml:space="preserve">Gráfico 7| </t>
  </si>
  <si>
    <t>Fonte: BdP; OCDE;Investing</t>
  </si>
  <si>
    <t>Fonte: BdP; Yahoo;Investing</t>
  </si>
  <si>
    <t>Gráfico 8 | PIB de Portugal e as principais componentes (VH, %)</t>
  </si>
  <si>
    <t xml:space="preserve">Gráfico 8| </t>
  </si>
  <si>
    <t>Gráfico 9| IHPC de Portugal e as principais componentes (VH, %)</t>
  </si>
  <si>
    <t>Gráfico 9|</t>
  </si>
  <si>
    <t xml:space="preserve">Gráfico 10| </t>
  </si>
  <si>
    <t>Gráfico 10 | PIB real da Nigéria  (VH, %)</t>
  </si>
  <si>
    <t>USD/KG</t>
  </si>
  <si>
    <t>Preço de óleo de palma (USD/mt)</t>
  </si>
  <si>
    <t>USD/mt</t>
  </si>
  <si>
    <t xml:space="preserve">Gráfico 11| </t>
  </si>
  <si>
    <t xml:space="preserve">Gráfico 12| </t>
  </si>
  <si>
    <t>Gráfico 11| PIB real de Angola e suas Componentes (VH, %)</t>
  </si>
  <si>
    <t>Gráfico 12| Preço de petróleo (USD/kg)</t>
  </si>
  <si>
    <t>Gráfico 13| Evolução do Preço do Cacau (USD/kg) e de Óleo de Palma (USD/mt) - Média trimestral</t>
  </si>
  <si>
    <t>Preço de cacau  (USD/kg)- Eixo à direita</t>
  </si>
  <si>
    <t>Fonte: : World Bank Commodities</t>
  </si>
  <si>
    <t>Gráfico 14 | Evolução das Reservas Excedentárias (Milhões de Dobras)</t>
  </si>
  <si>
    <t>Preço do Cacau e do Óleo de Palma</t>
  </si>
  <si>
    <t>Gráfico 14|</t>
  </si>
  <si>
    <t>Rerservas Bancárias</t>
  </si>
  <si>
    <t>Gráfico 15 | Evolução das taxas de Juro de Referência e de Operações Bancárias (%)</t>
  </si>
  <si>
    <t>Gráfico 15|</t>
  </si>
  <si>
    <t xml:space="preserve">Fonte: BCSTP </t>
  </si>
  <si>
    <t>Gráfico 16|</t>
  </si>
  <si>
    <t>Gráfico 17|</t>
  </si>
  <si>
    <t>Gráfico 18 | IPC - Variação Acumulada</t>
  </si>
  <si>
    <t xml:space="preserve">Gráfico 19 | IPC – Variação Homóloga </t>
  </si>
  <si>
    <t>Gráfico 20 | Contribuição Homóloga das componentes do IPC em Março de 2021</t>
  </si>
  <si>
    <t xml:space="preserve">Gráfico 20 | </t>
  </si>
  <si>
    <t>Gráfico 21 | Saldos Orçamentais (em percentagem do PIB)</t>
  </si>
  <si>
    <t>Gráfico 22 | Variação das Receitas Públicas (%)</t>
  </si>
  <si>
    <t>Gráfico 21 |</t>
  </si>
  <si>
    <t>Receitas</t>
  </si>
  <si>
    <t>Gráfico 23 | Variação das Despesas Públicas (%)</t>
  </si>
  <si>
    <t>Gráfico 22|</t>
  </si>
  <si>
    <t>Gráfico 23|</t>
  </si>
  <si>
    <t>Despesas</t>
  </si>
  <si>
    <t>Gráfico 24|</t>
  </si>
  <si>
    <t>Gráfico 24 | Evolução da dívida pública (em milhões de USD)</t>
  </si>
  <si>
    <t>Gráfico 25 | Evolução das reservas internacionais líquidas</t>
  </si>
  <si>
    <t>Gráfico 26 | Taxas de Câmbios Bilaterais</t>
  </si>
  <si>
    <t xml:space="preserve">Grafico 25 | </t>
  </si>
  <si>
    <t>Gráfico 27 | Índice de Taxa de Câmbio Efectiva</t>
  </si>
  <si>
    <t>Gráfico 28|</t>
  </si>
  <si>
    <t>Fonte: INE - Tratamento BCSTP</t>
  </si>
  <si>
    <t xml:space="preserve">Gráfico 28 | Balança Corrente </t>
  </si>
  <si>
    <t>Gráfico 29 | Balança Comercial de Bens (em milhões de USD)</t>
  </si>
  <si>
    <t xml:space="preserve">Gráfico 29| </t>
  </si>
  <si>
    <t>Gráfico 30 | Estrutura das Exportações (%)</t>
  </si>
  <si>
    <t xml:space="preserve">Gráfico 30| </t>
  </si>
  <si>
    <t>Gráfico 31 | Estrutura das Importações (%)</t>
  </si>
  <si>
    <t xml:space="preserve">Gráfico 31| </t>
  </si>
  <si>
    <t xml:space="preserve">Gráfico 32| </t>
  </si>
  <si>
    <t>Quantidade Importada (t)</t>
  </si>
  <si>
    <t>Toneladas</t>
  </si>
  <si>
    <t>RELATÓRIO DO TERCEIRO TRIMESTRE 2022</t>
  </si>
  <si>
    <t>Gráfico 32 | Evolução da Quantidades Importadas (t)</t>
  </si>
  <si>
    <t>II.4 | SECTOR EXTERNO</t>
  </si>
  <si>
    <t>Matérias-Primas Energéticas-VH</t>
  </si>
  <si>
    <t>Matérias-Primas N/Energéticas-VH</t>
  </si>
  <si>
    <t>Bloomberberg</t>
  </si>
  <si>
    <t>Dívida Governo Centtral em % no PIB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</si>
</sst>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8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0.0"/>
    <numFmt numFmtId="166" formatCode="#,##0.00_ ;[Red]\-#,##0.00\ "/>
    <numFmt numFmtId="167" formatCode="#,##0.0"/>
    <numFmt numFmtId="168" formatCode="#,##0.0_ ;[Red]\-#,##0.0\ "/>
    <numFmt numFmtId="169" formatCode="#,##0.0000_ ;[Red]\-#,##0.0000\ 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#,##0;[Red]\(#,##0\)"/>
    <numFmt numFmtId="176" formatCode="&quot;$&quot;#,##0_);\(&quot;$&quot;#,##0\)"/>
    <numFmt numFmtId="177" formatCode="_([$€-2]* #,##0.00_);_([$€-2]* \(#,##0.00\);_([$€-2]* &quot;-&quot;??_)"/>
    <numFmt numFmtId="178" formatCode="General_)"/>
    <numFmt numFmtId="179" formatCode="#,#00"/>
    <numFmt numFmtId="180" formatCode="#,"/>
    <numFmt numFmtId="181" formatCode="0_)"/>
    <numFmt numFmtId="182" formatCode="\$#,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&quot;$&quot;#,#00"/>
    <numFmt numFmtId="186" formatCode="&quot;$&quot;#,"/>
    <numFmt numFmtId="187" formatCode="[&gt;=0.05]#,##0.0;[&lt;=-0.05]\-#,##0.0;?0.0"/>
    <numFmt numFmtId="188" formatCode="[Black]#,##0.0;[Black]\-#,##0.0;;"/>
    <numFmt numFmtId="189" formatCode="[Black][&gt;0.05]#,##0.0;[Black][&lt;-0.05]\-#,##0.0;;"/>
    <numFmt numFmtId="190" formatCode="[Black][&gt;0.5]#,##0;[Black][&lt;-0.5]\-#,##0;;"/>
    <numFmt numFmtId="191" formatCode="%#,#00"/>
    <numFmt numFmtId="192" formatCode="#.##000"/>
    <numFmt numFmtId="193" formatCode="#,##0.0____"/>
    <numFmt numFmtId="194" formatCode="#.##0,"/>
    <numFmt numFmtId="195" formatCode="#,##0.000000"/>
    <numFmt numFmtId="196" formatCode="General\ \ \ \ \ \ "/>
    <numFmt numFmtId="197" formatCode="0.0\ \ \ \ \ \ \ \ "/>
    <numFmt numFmtId="198" formatCode="mmmm\ yyyy"/>
    <numFmt numFmtId="199" formatCode="\$#,##0.00\ ;\(\$#,##0.00\)"/>
    <numFmt numFmtId="200" formatCode="0.0%"/>
    <numFmt numFmtId="201" formatCode="_([$€]* #,##0.00_);_([$€]* \(#,##0.00\);_([$€]* &quot;-&quot;??_);_(@_)"/>
    <numFmt numFmtId="202" formatCode="#,##0.000_);\(#,##0.000\)"/>
    <numFmt numFmtId="203" formatCode="0.00_)"/>
    <numFmt numFmtId="204" formatCode="0.00000"/>
    <numFmt numFmtId="205" formatCode="[$-816]mmm/yy;@"/>
    <numFmt numFmtId="206" formatCode="_-* #,##0.0\ _€_-;\-* #,##0.0\ _€_-;_-* &quot;-&quot;??\ _€_-;_-@_-"/>
    <numFmt numFmtId="207" formatCode="#,##0_ ;[Red]\-#,##0\ "/>
    <numFmt numFmtId="208" formatCode="_-* #,##0\ _€_-;\-* #,##0\ _€_-;_-* &quot;-&quot;??\ _€_-;_-@_-"/>
  </numFmts>
  <fonts count="1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8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ndara"/>
      <family val="2"/>
    </font>
    <font>
      <sz val="10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 Light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2"/>
      <name val="Helv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5.5"/>
      <color indexed="12"/>
      <name val="Tms Rmn"/>
    </font>
    <font>
      <sz val="8"/>
      <color indexed="8"/>
      <name val="Helv"/>
    </font>
    <font>
      <u/>
      <sz val="10"/>
      <name val="Times New Roman"/>
      <family val="1"/>
    </font>
    <font>
      <sz val="12"/>
      <name val="Arial"/>
      <family val="2"/>
    </font>
    <font>
      <sz val="10"/>
      <name val="Tms Rmn"/>
    </font>
    <font>
      <sz val="10"/>
      <color indexed="10"/>
      <name val="MS Sans Serif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8"/>
      <name val="Helv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name val="Calibri"/>
      <family val="2"/>
      <scheme val="minor"/>
    </font>
    <font>
      <u/>
      <sz val="11"/>
      <color rgb="FF0070C0"/>
      <name val="Calibri"/>
      <family val="2"/>
    </font>
    <font>
      <sz val="11"/>
      <color rgb="FF0070C0"/>
      <name val="Calibri"/>
      <family val="2"/>
      <scheme val="minor"/>
    </font>
    <font>
      <b/>
      <sz val="8"/>
      <color rgb="FF535356"/>
      <name val="Ebrima"/>
    </font>
    <font>
      <sz val="10"/>
      <color theme="1"/>
      <name val="Segoe UI"/>
      <family val="2"/>
    </font>
    <font>
      <sz val="11"/>
      <name val="Gill Sans MT"/>
      <family val="2"/>
    </font>
    <font>
      <sz val="12"/>
      <name val="Candara"/>
      <family val="2"/>
    </font>
    <font>
      <sz val="9"/>
      <name val="Ebrima"/>
    </font>
    <font>
      <sz val="9"/>
      <color theme="1"/>
      <name val="Ebrima"/>
    </font>
    <font>
      <b/>
      <sz val="10"/>
      <color theme="1" tint="0.34998626667073579"/>
      <name val="Segoe UI"/>
      <family val="2"/>
    </font>
    <font>
      <b/>
      <sz val="10"/>
      <color theme="1"/>
      <name val="Segoe UI"/>
      <family val="2"/>
    </font>
    <font>
      <b/>
      <sz val="10"/>
      <color theme="4" tint="-0.499984740745262"/>
      <name val="Segoe UI"/>
      <family val="2"/>
    </font>
    <font>
      <b/>
      <sz val="9"/>
      <color rgb="FF535356"/>
      <name val="Ebrima"/>
    </font>
    <font>
      <sz val="9"/>
      <color theme="3"/>
      <name val="Ebrima"/>
    </font>
    <font>
      <b/>
      <sz val="9"/>
      <color theme="3"/>
      <name val="Ebrima"/>
    </font>
    <font>
      <u/>
      <sz val="9"/>
      <color theme="10"/>
      <name val="Ebrima"/>
    </font>
    <font>
      <u/>
      <sz val="10"/>
      <color theme="10"/>
      <name val="Trebuchet MS"/>
      <family val="2"/>
    </font>
    <font>
      <sz val="10"/>
      <color theme="3"/>
      <name val="Trebuchet MS"/>
      <family val="2"/>
    </font>
    <font>
      <sz val="10"/>
      <color theme="1"/>
      <name val="Trebuchet MS"/>
      <family val="2"/>
    </font>
    <font>
      <b/>
      <sz val="10"/>
      <name val="Trebuchet MS"/>
      <family val="2"/>
    </font>
    <font>
      <b/>
      <sz val="10"/>
      <color theme="3"/>
      <name val="Trebuchet MS"/>
      <family val="2"/>
    </font>
    <font>
      <b/>
      <sz val="10"/>
      <color rgb="FF9B7D40"/>
      <name val="Trebuchet MS"/>
      <family val="2"/>
    </font>
    <font>
      <sz val="10"/>
      <name val="Trebuchet MS"/>
      <family val="2"/>
    </font>
    <font>
      <b/>
      <sz val="10"/>
      <color theme="1"/>
      <name val="Trebuchet MS"/>
      <family val="2"/>
    </font>
    <font>
      <b/>
      <sz val="11"/>
      <color rgb="FF9B7D40"/>
      <name val="Trebuchet MS"/>
      <family val="2"/>
    </font>
    <font>
      <b/>
      <sz val="11"/>
      <name val="Trebuchet MS"/>
      <family val="2"/>
    </font>
    <font>
      <sz val="11"/>
      <color theme="1"/>
      <name val="Trebuchet MS"/>
      <family val="2"/>
    </font>
    <font>
      <sz val="11"/>
      <name val="Trebuchet MS"/>
      <family val="2"/>
    </font>
    <font>
      <u/>
      <sz val="11"/>
      <color theme="10"/>
      <name val="Trebuchet MS"/>
      <family val="2"/>
    </font>
    <font>
      <sz val="11"/>
      <color theme="3"/>
      <name val="Trebuchet MS"/>
      <family val="2"/>
    </font>
    <font>
      <b/>
      <sz val="11"/>
      <color theme="3"/>
      <name val="Trebuchet MS"/>
      <family val="2"/>
    </font>
    <font>
      <sz val="12"/>
      <color theme="1"/>
      <name val="Trebuchet MS"/>
      <family val="2"/>
    </font>
    <font>
      <b/>
      <sz val="12"/>
      <color rgb="FF9B7D40"/>
      <name val="Trebuchet MS"/>
      <family val="2"/>
    </font>
    <font>
      <u/>
      <sz val="11"/>
      <color rgb="FF0070C0"/>
      <name val="Trebuchet MS"/>
      <family val="2"/>
    </font>
    <font>
      <b/>
      <sz val="10"/>
      <color rgb="FF0070C0"/>
      <name val="Trebuchet MS"/>
      <family val="2"/>
    </font>
    <font>
      <sz val="10"/>
      <color rgb="FF0070C0"/>
      <name val="Trebuchet MS"/>
      <family val="2"/>
    </font>
    <font>
      <b/>
      <u/>
      <sz val="10"/>
      <color rgb="FF9B7D40"/>
      <name val="Trebuchet MS"/>
      <family val="2"/>
    </font>
    <font>
      <sz val="11"/>
      <color rgb="FF737373"/>
      <name val="Arial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Verdana"/>
      <family val="2"/>
    </font>
    <font>
      <b/>
      <sz val="10"/>
      <color indexed="54"/>
      <name val="Verdana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9"/>
      <name val="Trebuchet MS"/>
      <family val="2"/>
    </font>
    <font>
      <sz val="8"/>
      <name val="Trebuchet MS"/>
      <family val="2"/>
    </font>
    <font>
      <b/>
      <vertAlign val="subscript"/>
      <sz val="9"/>
      <color rgb="FF535356"/>
      <name val="Ebrima"/>
    </font>
    <font>
      <b/>
      <sz val="9"/>
      <name val="Trebuchet MS"/>
      <family val="2"/>
    </font>
    <font>
      <b/>
      <sz val="12"/>
      <name val="Trebuchet MS"/>
      <family val="2"/>
    </font>
    <font>
      <sz val="8"/>
      <color theme="1"/>
      <name val="Trebuchet MS"/>
      <family val="2"/>
    </font>
    <font>
      <b/>
      <sz val="8"/>
      <name val="Trebuchet MS"/>
      <family val="2"/>
    </font>
    <font>
      <sz val="9"/>
      <color theme="1"/>
      <name val="Calibri"/>
      <family val="2"/>
      <scheme val="minor"/>
    </font>
    <font>
      <sz val="10"/>
      <name val="Courier"/>
      <family val="3"/>
    </font>
    <font>
      <b/>
      <sz val="13"/>
      <color rgb="FFA88800"/>
      <name val="Trebuchet MS"/>
      <family val="2"/>
    </font>
    <font>
      <sz val="13"/>
      <color theme="1"/>
      <name val="Trebuchet MS"/>
      <family val="2"/>
    </font>
    <font>
      <sz val="13"/>
      <color theme="1"/>
      <name val="Calibri"/>
      <family val="2"/>
      <scheme val="minor"/>
    </font>
    <font>
      <b/>
      <sz val="13"/>
      <color theme="3"/>
      <name val="Trebuchet MS"/>
      <family val="2"/>
    </font>
    <font>
      <b/>
      <sz val="13"/>
      <name val="Trebuchet MS"/>
      <family val="2"/>
    </font>
    <font>
      <b/>
      <u/>
      <sz val="13"/>
      <color rgb="FFA88800"/>
      <name val="Trebuchet MS"/>
      <family val="2"/>
    </font>
    <font>
      <sz val="13"/>
      <color theme="3"/>
      <name val="Trebuchet MS"/>
      <family val="2"/>
    </font>
    <font>
      <sz val="13"/>
      <name val="Trebuchet MS"/>
      <family val="2"/>
    </font>
    <font>
      <i/>
      <sz val="13"/>
      <name val="Trebuchet MS"/>
      <family val="2"/>
    </font>
    <font>
      <b/>
      <sz val="13"/>
      <color rgb="FF535356"/>
      <name val="Trebuchet MS"/>
      <family val="2"/>
    </font>
    <font>
      <b/>
      <sz val="13"/>
      <color rgb="FF9B7D40"/>
      <name val="Trebuchet MS"/>
      <family val="2"/>
    </font>
    <font>
      <sz val="13"/>
      <color rgb="FFFF0000"/>
      <name val="Trebuchet MS"/>
      <family val="2"/>
    </font>
    <font>
      <b/>
      <vertAlign val="subscript"/>
      <sz val="13"/>
      <name val="Trebuchet MS"/>
      <family val="2"/>
    </font>
    <font>
      <b/>
      <sz val="13"/>
      <color theme="1"/>
      <name val="Trebuchet MS"/>
      <family val="2"/>
    </font>
    <font>
      <sz val="13"/>
      <name val="Times New Roman"/>
      <family val="1"/>
    </font>
    <font>
      <sz val="13"/>
      <color rgb="FFC00000"/>
      <name val="Trebuchet MS"/>
      <family val="2"/>
    </font>
    <font>
      <sz val="13"/>
      <name val="Arial"/>
      <family val="2"/>
    </font>
    <font>
      <b/>
      <sz val="13"/>
      <color theme="1"/>
      <name val="Calibri"/>
      <family val="2"/>
      <scheme val="minor"/>
    </font>
    <font>
      <b/>
      <sz val="13"/>
      <name val="DokChampa"/>
      <family val="2"/>
    </font>
    <font>
      <sz val="13"/>
      <color theme="1"/>
      <name val="DokChampa"/>
      <family val="2"/>
    </font>
    <font>
      <b/>
      <sz val="13"/>
      <color theme="3"/>
      <name val="DokChampa"/>
      <family val="2"/>
    </font>
    <font>
      <sz val="13"/>
      <color rgb="FF000000"/>
      <name val="Trebuchet MS"/>
      <family val="2"/>
    </font>
    <font>
      <b/>
      <sz val="14"/>
      <color rgb="FF9B7D40"/>
      <name val="Trebuchet MS"/>
      <family val="2"/>
    </font>
    <font>
      <sz val="14"/>
      <name val="Trebuchet MS"/>
      <family val="2"/>
    </font>
    <font>
      <sz val="14"/>
      <color theme="1"/>
      <name val="Trebuchet MS"/>
      <family val="2"/>
    </font>
    <font>
      <i/>
      <sz val="8"/>
      <name val="Trebuchet MS"/>
      <family val="2"/>
    </font>
    <font>
      <b/>
      <sz val="10"/>
      <color rgb="FFA88800"/>
      <name val="Ebrima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</borders>
  <cellStyleXfs count="787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3" fillId="0" borderId="2">
      <protection hidden="1"/>
    </xf>
    <xf numFmtId="0" fontId="14" fillId="4" borderId="2" applyNumberFormat="0" applyFont="0" applyBorder="0" applyAlignment="0" applyProtection="0">
      <protection hidden="1"/>
    </xf>
    <xf numFmtId="2" fontId="15" fillId="0" borderId="0">
      <protection locked="0"/>
    </xf>
    <xf numFmtId="2" fontId="16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17" fillId="5" borderId="3">
      <alignment horizontal="right" vertical="center"/>
    </xf>
    <xf numFmtId="0" fontId="18" fillId="5" borderId="3">
      <alignment horizontal="right" vertical="center"/>
    </xf>
    <xf numFmtId="0" fontId="2" fillId="5" borderId="4"/>
    <xf numFmtId="0" fontId="2" fillId="5" borderId="4"/>
    <xf numFmtId="0" fontId="2" fillId="5" borderId="4"/>
    <xf numFmtId="0" fontId="2" fillId="5" borderId="4"/>
    <xf numFmtId="0" fontId="2" fillId="5" borderId="4"/>
    <xf numFmtId="0" fontId="2" fillId="5" borderId="4"/>
    <xf numFmtId="0" fontId="2" fillId="5" borderId="4"/>
    <xf numFmtId="0" fontId="2" fillId="5" borderId="4"/>
    <xf numFmtId="0" fontId="2" fillId="5" borderId="4"/>
    <xf numFmtId="0" fontId="2" fillId="5" borderId="4"/>
    <xf numFmtId="0" fontId="2" fillId="5" borderId="4"/>
    <xf numFmtId="0" fontId="2" fillId="5" borderId="4"/>
    <xf numFmtId="0" fontId="2" fillId="5" borderId="4"/>
    <xf numFmtId="0" fontId="2" fillId="5" borderId="4"/>
    <xf numFmtId="0" fontId="2" fillId="5" borderId="4"/>
    <xf numFmtId="0" fontId="2" fillId="5" borderId="4"/>
    <xf numFmtId="0" fontId="2" fillId="5" borderId="4"/>
    <xf numFmtId="0" fontId="2" fillId="5" borderId="4"/>
    <xf numFmtId="0" fontId="2" fillId="5" borderId="4"/>
    <xf numFmtId="0" fontId="2" fillId="5" borderId="4"/>
    <xf numFmtId="0" fontId="2" fillId="5" borderId="4"/>
    <xf numFmtId="0" fontId="19" fillId="6" borderId="3">
      <alignment horizontal="center" vertical="center"/>
    </xf>
    <xf numFmtId="0" fontId="17" fillId="5" borderId="3">
      <alignment horizontal="right" vertical="center"/>
    </xf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0" fillId="5" borderId="3">
      <alignment horizontal="left" vertical="center"/>
    </xf>
    <xf numFmtId="0" fontId="20" fillId="5" borderId="5">
      <alignment vertical="center"/>
    </xf>
    <xf numFmtId="0" fontId="21" fillId="5" borderId="6">
      <alignment vertical="center"/>
    </xf>
    <xf numFmtId="0" fontId="20" fillId="5" borderId="3"/>
    <xf numFmtId="0" fontId="18" fillId="5" borderId="3">
      <alignment horizontal="right" vertical="center"/>
    </xf>
    <xf numFmtId="0" fontId="22" fillId="7" borderId="3">
      <alignment horizontal="left" vertical="center"/>
    </xf>
    <xf numFmtId="0" fontId="22" fillId="7" borderId="3">
      <alignment horizontal="left" vertical="center"/>
    </xf>
    <xf numFmtId="0" fontId="23" fillId="5" borderId="3">
      <alignment horizontal="left" vertical="center"/>
    </xf>
    <xf numFmtId="0" fontId="24" fillId="5" borderId="4"/>
    <xf numFmtId="0" fontId="19" fillId="8" borderId="3">
      <alignment horizontal="lef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2" fontId="15" fillId="0" borderId="0">
      <protection locked="0"/>
    </xf>
    <xf numFmtId="15" fontId="11" fillId="0" borderId="0" applyFont="0" applyFill="0" applyBorder="0" applyProtection="0">
      <alignment horizontal="left"/>
    </xf>
    <xf numFmtId="15" fontId="11" fillId="0" borderId="0" applyFont="0" applyFill="0" applyBorder="0" applyProtection="0">
      <alignment horizontal="left"/>
    </xf>
    <xf numFmtId="15" fontId="11" fillId="0" borderId="0" applyFont="0" applyFill="0" applyBorder="0" applyProtection="0">
      <alignment horizontal="left"/>
    </xf>
    <xf numFmtId="15" fontId="11" fillId="0" borderId="0" applyFont="0" applyFill="0" applyBorder="0" applyProtection="0">
      <alignment horizontal="left"/>
    </xf>
    <xf numFmtId="15" fontId="11" fillId="0" borderId="0" applyFont="0" applyFill="0" applyBorder="0" applyProtection="0">
      <alignment horizontal="left"/>
    </xf>
    <xf numFmtId="15" fontId="11" fillId="0" borderId="0" applyFont="0" applyFill="0" applyBorder="0" applyProtection="0">
      <alignment horizontal="left"/>
    </xf>
    <xf numFmtId="165" fontId="25" fillId="0" borderId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7" fontId="11" fillId="0" borderId="0" applyFont="0" applyFill="0" applyBorder="0" applyAlignment="0" applyProtection="0"/>
    <xf numFmtId="178" fontId="27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8" fillId="0" borderId="0"/>
    <xf numFmtId="0" fontId="15" fillId="0" borderId="0">
      <protection locked="0"/>
    </xf>
    <xf numFmtId="179" fontId="15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9" fontId="15" fillId="0" borderId="0">
      <protection locked="0"/>
    </xf>
    <xf numFmtId="38" fontId="29" fillId="8" borderId="0" applyNumberFormat="0" applyBorder="0" applyAlignment="0" applyProtection="0"/>
    <xf numFmtId="180" fontId="30" fillId="0" borderId="0">
      <protection locked="0"/>
    </xf>
    <xf numFmtId="180" fontId="30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0" fontId="29" fillId="5" borderId="3" applyNumberFormat="0" applyBorder="0" applyAlignment="0" applyProtection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0" fontId="36" fillId="0" borderId="2">
      <alignment horizontal="left"/>
      <protection locked="0"/>
    </xf>
    <xf numFmtId="1" fontId="11" fillId="0" borderId="0" applyNumberFormat="0" applyAlignment="0">
      <alignment horizontal="center"/>
    </xf>
    <xf numFmtId="1" fontId="11" fillId="0" borderId="0" applyNumberFormat="0" applyAlignment="0">
      <alignment horizontal="center"/>
    </xf>
    <xf numFmtId="1" fontId="11" fillId="0" borderId="0" applyNumberFormat="0" applyAlignment="0">
      <alignment horizontal="center"/>
    </xf>
    <xf numFmtId="1" fontId="11" fillId="0" borderId="0" applyNumberFormat="0" applyAlignment="0">
      <alignment horizontal="center"/>
    </xf>
    <xf numFmtId="1" fontId="11" fillId="0" borderId="0" applyNumberFormat="0" applyAlignment="0">
      <alignment horizontal="center"/>
    </xf>
    <xf numFmtId="1" fontId="11" fillId="0" borderId="0" applyNumberFormat="0" applyAlignment="0">
      <alignment horizontal="center"/>
    </xf>
    <xf numFmtId="181" fontId="37" fillId="0" borderId="0" applyNumberFormat="0">
      <alignment horizontal="centerContinuous"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5" fillId="0" borderId="0">
      <protection locked="0"/>
    </xf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5" fillId="0" borderId="0">
      <protection locked="0"/>
    </xf>
    <xf numFmtId="186" fontId="15" fillId="0" borderId="0">
      <protection locked="0"/>
    </xf>
    <xf numFmtId="0" fontId="38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7" fontId="11" fillId="0" borderId="0" applyFill="0" applyBorder="0" applyAlignment="0" applyProtection="0">
      <alignment horizontal="right"/>
    </xf>
    <xf numFmtId="187" fontId="11" fillId="0" borderId="0" applyFill="0" applyBorder="0" applyAlignment="0" applyProtection="0">
      <alignment horizontal="right"/>
    </xf>
    <xf numFmtId="187" fontId="11" fillId="0" borderId="0" applyFill="0" applyBorder="0" applyAlignment="0" applyProtection="0">
      <alignment horizontal="right"/>
    </xf>
    <xf numFmtId="187" fontId="11" fillId="0" borderId="0" applyFill="0" applyBorder="0" applyAlignment="0" applyProtection="0">
      <alignment horizontal="right"/>
    </xf>
    <xf numFmtId="187" fontId="11" fillId="0" borderId="0" applyFill="0" applyBorder="0" applyAlignment="0" applyProtection="0">
      <alignment horizontal="right"/>
    </xf>
    <xf numFmtId="187" fontId="11" fillId="0" borderId="0" applyFill="0" applyBorder="0" applyAlignment="0" applyProtection="0">
      <alignment horizontal="right"/>
    </xf>
    <xf numFmtId="4" fontId="11" fillId="0" borderId="0" applyFont="0" applyFill="0" applyBorder="0" applyAlignment="0" applyProtection="0">
      <alignment horizontal="left"/>
    </xf>
    <xf numFmtId="4" fontId="11" fillId="0" borderId="0" applyFont="0" applyFill="0" applyBorder="0" applyAlignment="0" applyProtection="0">
      <alignment horizontal="left"/>
    </xf>
    <xf numFmtId="4" fontId="11" fillId="0" borderId="0" applyFont="0" applyFill="0" applyBorder="0" applyAlignment="0" applyProtection="0">
      <alignment horizontal="left"/>
    </xf>
    <xf numFmtId="4" fontId="11" fillId="0" borderId="0" applyFont="0" applyFill="0" applyBorder="0" applyAlignment="0" applyProtection="0">
      <alignment horizontal="left"/>
    </xf>
    <xf numFmtId="4" fontId="11" fillId="0" borderId="0" applyFont="0" applyFill="0" applyBorder="0" applyAlignment="0" applyProtection="0">
      <alignment horizontal="left"/>
    </xf>
    <xf numFmtId="4" fontId="11" fillId="0" borderId="0" applyFont="0" applyFill="0" applyBorder="0" applyAlignment="0" applyProtection="0">
      <alignment horizontal="left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8" fontId="11" fillId="0" borderId="0" applyFont="0" applyFill="0" applyBorder="0" applyAlignment="0" applyProtection="0"/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15" fillId="0" borderId="0">
      <protection locked="0"/>
    </xf>
    <xf numFmtId="192" fontId="15" fillId="0" borderId="0">
      <protection locked="0"/>
    </xf>
    <xf numFmtId="191" fontId="15" fillId="0" borderId="0">
      <protection locked="0"/>
    </xf>
    <xf numFmtId="193" fontId="11" fillId="0" borderId="0" applyFill="0" applyBorder="0" applyAlignment="0">
      <alignment horizontal="centerContinuous"/>
    </xf>
    <xf numFmtId="193" fontId="11" fillId="0" borderId="0" applyFill="0" applyBorder="0" applyAlignment="0">
      <alignment horizontal="centerContinuous"/>
    </xf>
    <xf numFmtId="193" fontId="11" fillId="0" borderId="0" applyFill="0" applyBorder="0" applyAlignment="0">
      <alignment horizontal="centerContinuous"/>
    </xf>
    <xf numFmtId="193" fontId="11" fillId="0" borderId="0" applyFill="0" applyBorder="0" applyAlignment="0">
      <alignment horizontal="centerContinuous"/>
    </xf>
    <xf numFmtId="193" fontId="11" fillId="0" borderId="0" applyFill="0" applyBorder="0" applyAlignment="0">
      <alignment horizontal="centerContinuous"/>
    </xf>
    <xf numFmtId="193" fontId="11" fillId="0" borderId="0" applyFill="0" applyBorder="0" applyAlignment="0">
      <alignment horizontal="centerContinuous"/>
    </xf>
    <xf numFmtId="0" fontId="12" fillId="0" borderId="0"/>
    <xf numFmtId="192" fontId="15" fillId="0" borderId="0">
      <protection locked="0"/>
    </xf>
    <xf numFmtId="194" fontId="15" fillId="0" borderId="0">
      <protection locked="0"/>
    </xf>
    <xf numFmtId="0" fontId="40" fillId="0" borderId="2" applyNumberFormat="0" applyFill="0" applyBorder="0" applyAlignment="0" applyProtection="0">
      <protection hidden="1"/>
    </xf>
    <xf numFmtId="4" fontId="41" fillId="11" borderId="7" applyNumberFormat="0" applyProtection="0">
      <alignment vertical="center"/>
    </xf>
    <xf numFmtId="4" fontId="42" fillId="11" borderId="7" applyNumberFormat="0" applyProtection="0">
      <alignment vertical="center"/>
    </xf>
    <xf numFmtId="4" fontId="9" fillId="0" borderId="0" applyNumberFormat="0" applyProtection="0">
      <alignment horizontal="left" vertical="center" indent="1"/>
    </xf>
    <xf numFmtId="4" fontId="43" fillId="12" borderId="7" applyNumberFormat="0" applyProtection="0">
      <alignment horizontal="left" vertical="center" indent="1"/>
    </xf>
    <xf numFmtId="4" fontId="44" fillId="13" borderId="7" applyNumberFormat="0" applyProtection="0">
      <alignment vertical="center"/>
    </xf>
    <xf numFmtId="4" fontId="45" fillId="6" borderId="7" applyNumberFormat="0" applyProtection="0">
      <alignment vertical="center"/>
    </xf>
    <xf numFmtId="4" fontId="44" fillId="14" borderId="7" applyNumberFormat="0" applyProtection="0">
      <alignment vertical="center"/>
    </xf>
    <xf numFmtId="4" fontId="46" fillId="13" borderId="7" applyNumberFormat="0" applyProtection="0">
      <alignment vertical="center"/>
    </xf>
    <xf numFmtId="4" fontId="47" fillId="15" borderId="7" applyNumberFormat="0" applyProtection="0">
      <alignment horizontal="left" vertical="center" indent="1"/>
    </xf>
    <xf numFmtId="4" fontId="47" fillId="16" borderId="7" applyNumberFormat="0" applyProtection="0">
      <alignment horizontal="left" vertical="center" indent="1"/>
    </xf>
    <xf numFmtId="4" fontId="48" fillId="12" borderId="7" applyNumberFormat="0" applyProtection="0">
      <alignment horizontal="left" vertical="center" indent="1"/>
    </xf>
    <xf numFmtId="4" fontId="49" fillId="17" borderId="7" applyNumberFormat="0" applyProtection="0">
      <alignment vertical="center"/>
    </xf>
    <xf numFmtId="4" fontId="50" fillId="5" borderId="7" applyNumberFormat="0" applyProtection="0">
      <alignment horizontal="left" vertical="center" indent="1"/>
    </xf>
    <xf numFmtId="4" fontId="51" fillId="16" borderId="7" applyNumberFormat="0" applyProtection="0">
      <alignment horizontal="left" vertical="center" indent="1"/>
    </xf>
    <xf numFmtId="4" fontId="52" fillId="12" borderId="7" applyNumberFormat="0" applyProtection="0">
      <alignment horizontal="left" vertical="center" indent="1"/>
    </xf>
    <xf numFmtId="4" fontId="53" fillId="5" borderId="7" applyNumberFormat="0" applyProtection="0">
      <alignment vertical="center"/>
    </xf>
    <xf numFmtId="4" fontId="54" fillId="5" borderId="7" applyNumberFormat="0" applyProtection="0">
      <alignment vertical="center"/>
    </xf>
    <xf numFmtId="4" fontId="47" fillId="16" borderId="7" applyNumberFormat="0" applyProtection="0">
      <alignment horizontal="left" vertical="center" indent="1"/>
    </xf>
    <xf numFmtId="4" fontId="55" fillId="5" borderId="7" applyNumberFormat="0" applyProtection="0">
      <alignment vertical="center"/>
    </xf>
    <xf numFmtId="4" fontId="56" fillId="5" borderId="7" applyNumberFormat="0" applyProtection="0">
      <alignment vertical="center"/>
    </xf>
    <xf numFmtId="4" fontId="29" fillId="0" borderId="0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57" fillId="5" borderId="7" applyNumberFormat="0" applyProtection="0">
      <alignment vertical="center"/>
    </xf>
    <xf numFmtId="4" fontId="58" fillId="5" borderId="7" applyNumberFormat="0" applyProtection="0">
      <alignment vertical="center"/>
    </xf>
    <xf numFmtId="4" fontId="47" fillId="18" borderId="7" applyNumberFormat="0" applyProtection="0">
      <alignment horizontal="left" vertical="center" indent="1"/>
    </xf>
    <xf numFmtId="4" fontId="59" fillId="17" borderId="7" applyNumberFormat="0" applyProtection="0">
      <alignment horizontal="left" indent="1"/>
    </xf>
    <xf numFmtId="4" fontId="60" fillId="5" borderId="7" applyNumberFormat="0" applyProtection="0">
      <alignment vertical="center"/>
    </xf>
    <xf numFmtId="38" fontId="28" fillId="0" borderId="8"/>
    <xf numFmtId="195" fontId="2" fillId="0" borderId="0">
      <protection locked="0"/>
    </xf>
    <xf numFmtId="195" fontId="2" fillId="0" borderId="0">
      <protection locked="0"/>
    </xf>
    <xf numFmtId="195" fontId="2" fillId="0" borderId="0">
      <protection locked="0"/>
    </xf>
    <xf numFmtId="195" fontId="2" fillId="0" borderId="0">
      <protection locked="0"/>
    </xf>
    <xf numFmtId="195" fontId="2" fillId="0" borderId="0">
      <protection locked="0"/>
    </xf>
    <xf numFmtId="195" fontId="2" fillId="0" borderId="0">
      <protection locked="0"/>
    </xf>
    <xf numFmtId="195" fontId="2" fillId="0" borderId="0">
      <protection locked="0"/>
    </xf>
    <xf numFmtId="195" fontId="2" fillId="0" borderId="0">
      <protection locked="0"/>
    </xf>
    <xf numFmtId="195" fontId="2" fillId="0" borderId="0">
      <protection locked="0"/>
    </xf>
    <xf numFmtId="195" fontId="2" fillId="0" borderId="0">
      <protection locked="0"/>
    </xf>
    <xf numFmtId="195" fontId="2" fillId="0" borderId="0">
      <protection locked="0"/>
    </xf>
    <xf numFmtId="195" fontId="2" fillId="0" borderId="0">
      <protection locked="0"/>
    </xf>
    <xf numFmtId="195" fontId="2" fillId="0" borderId="0">
      <protection locked="0"/>
    </xf>
    <xf numFmtId="195" fontId="2" fillId="0" borderId="0">
      <protection locked="0"/>
    </xf>
    <xf numFmtId="195" fontId="2" fillId="0" borderId="0">
      <protection locked="0"/>
    </xf>
    <xf numFmtId="195" fontId="2" fillId="0" borderId="0">
      <protection locked="0"/>
    </xf>
    <xf numFmtId="195" fontId="2" fillId="0" borderId="0">
      <protection locked="0"/>
    </xf>
    <xf numFmtId="195" fontId="2" fillId="0" borderId="0">
      <protection locked="0"/>
    </xf>
    <xf numFmtId="195" fontId="2" fillId="0" borderId="0">
      <protection locked="0"/>
    </xf>
    <xf numFmtId="195" fontId="2" fillId="0" borderId="0">
      <protection locked="0"/>
    </xf>
    <xf numFmtId="195" fontId="2" fillId="0" borderId="0">
      <protection locked="0"/>
    </xf>
    <xf numFmtId="0" fontId="61" fillId="0" borderId="0" applyNumberFormat="0" applyFill="0" applyBorder="0" applyAlignment="0" applyProtection="0"/>
    <xf numFmtId="0" fontId="2" fillId="0" borderId="0" applyNumberFormat="0"/>
    <xf numFmtId="0" fontId="2" fillId="0" borderId="0" applyNumberFormat="0"/>
    <xf numFmtId="0" fontId="2" fillId="0" borderId="0" applyNumberFormat="0"/>
    <xf numFmtId="0" fontId="2" fillId="0" borderId="0" applyNumberFormat="0"/>
    <xf numFmtId="0" fontId="2" fillId="0" borderId="0" applyNumberFormat="0"/>
    <xf numFmtId="0" fontId="2" fillId="0" borderId="0" applyNumberFormat="0"/>
    <xf numFmtId="0" fontId="2" fillId="0" borderId="0" applyNumberFormat="0"/>
    <xf numFmtId="0" fontId="2" fillId="0" borderId="0" applyNumberFormat="0"/>
    <xf numFmtId="0" fontId="2" fillId="0" borderId="0" applyNumberFormat="0"/>
    <xf numFmtId="0" fontId="2" fillId="0" borderId="0" applyNumberFormat="0"/>
    <xf numFmtId="0" fontId="2" fillId="0" borderId="0" applyNumberFormat="0"/>
    <xf numFmtId="0" fontId="2" fillId="0" borderId="0" applyNumberFormat="0"/>
    <xf numFmtId="0" fontId="2" fillId="0" borderId="0" applyNumberFormat="0"/>
    <xf numFmtId="0" fontId="2" fillId="0" borderId="0" applyNumberFormat="0"/>
    <xf numFmtId="0" fontId="2" fillId="0" borderId="0" applyNumberFormat="0"/>
    <xf numFmtId="0" fontId="2" fillId="0" borderId="0" applyNumberFormat="0"/>
    <xf numFmtId="0" fontId="2" fillId="0" borderId="0" applyNumberFormat="0"/>
    <xf numFmtId="0" fontId="2" fillId="0" borderId="0" applyNumberFormat="0"/>
    <xf numFmtId="0" fontId="2" fillId="0" borderId="0" applyNumberFormat="0"/>
    <xf numFmtId="0" fontId="2" fillId="0" borderId="0" applyNumberFormat="0"/>
    <xf numFmtId="0" fontId="2" fillId="0" borderId="0" applyNumberFormat="0"/>
    <xf numFmtId="21" fontId="11" fillId="0" borderId="0" applyFont="0" applyFill="0" applyBorder="0" applyProtection="0">
      <alignment horizontal="left"/>
    </xf>
    <xf numFmtId="21" fontId="11" fillId="0" borderId="0" applyFont="0" applyFill="0" applyBorder="0" applyProtection="0">
      <alignment horizontal="left"/>
    </xf>
    <xf numFmtId="21" fontId="11" fillId="0" borderId="0" applyFont="0" applyFill="0" applyBorder="0" applyProtection="0">
      <alignment horizontal="left"/>
    </xf>
    <xf numFmtId="21" fontId="11" fillId="0" borderId="0" applyFont="0" applyFill="0" applyBorder="0" applyProtection="0">
      <alignment horizontal="left"/>
    </xf>
    <xf numFmtId="21" fontId="11" fillId="0" borderId="0" applyFont="0" applyFill="0" applyBorder="0" applyProtection="0">
      <alignment horizontal="left"/>
    </xf>
    <xf numFmtId="21" fontId="11" fillId="0" borderId="0" applyFont="0" applyFill="0" applyBorder="0" applyProtection="0">
      <alignment horizontal="left"/>
    </xf>
    <xf numFmtId="2" fontId="30" fillId="0" borderId="0">
      <protection locked="0"/>
    </xf>
    <xf numFmtId="2" fontId="30" fillId="0" borderId="0">
      <protection locked="0"/>
    </xf>
    <xf numFmtId="0" fontId="62" fillId="4" borderId="2"/>
    <xf numFmtId="0" fontId="2" fillId="0" borderId="9" applyNumberFormat="0" applyFont="0" applyFill="0" applyAlignment="0" applyProtection="0"/>
    <xf numFmtId="0" fontId="2" fillId="0" borderId="9" applyNumberFormat="0" applyFont="0" applyFill="0" applyAlignment="0" applyProtection="0"/>
    <xf numFmtId="0" fontId="2" fillId="0" borderId="9" applyNumberFormat="0" applyFont="0" applyFill="0" applyAlignment="0" applyProtection="0"/>
    <xf numFmtId="0" fontId="2" fillId="0" borderId="9" applyNumberFormat="0" applyFont="0" applyFill="0" applyAlignment="0" applyProtection="0"/>
    <xf numFmtId="0" fontId="2" fillId="0" borderId="9" applyNumberFormat="0" applyFont="0" applyFill="0" applyAlignment="0" applyProtection="0"/>
    <xf numFmtId="0" fontId="2" fillId="0" borderId="9" applyNumberFormat="0" applyFont="0" applyFill="0" applyAlignment="0" applyProtection="0"/>
    <xf numFmtId="0" fontId="2" fillId="0" borderId="9" applyNumberFormat="0" applyFont="0" applyFill="0" applyAlignment="0" applyProtection="0"/>
    <xf numFmtId="0" fontId="2" fillId="0" borderId="9" applyNumberFormat="0" applyFont="0" applyFill="0" applyAlignment="0" applyProtection="0"/>
    <xf numFmtId="0" fontId="2" fillId="0" borderId="9" applyNumberFormat="0" applyFont="0" applyFill="0" applyAlignment="0" applyProtection="0"/>
    <xf numFmtId="0" fontId="2" fillId="0" borderId="9" applyNumberFormat="0" applyFont="0" applyFill="0" applyAlignment="0" applyProtection="0"/>
    <xf numFmtId="0" fontId="2" fillId="0" borderId="9" applyNumberFormat="0" applyFont="0" applyFill="0" applyAlignment="0" applyProtection="0"/>
    <xf numFmtId="0" fontId="2" fillId="0" borderId="9" applyNumberFormat="0" applyFont="0" applyFill="0" applyAlignment="0" applyProtection="0"/>
    <xf numFmtId="0" fontId="2" fillId="0" borderId="9" applyNumberFormat="0" applyFont="0" applyFill="0" applyAlignment="0" applyProtection="0"/>
    <xf numFmtId="0" fontId="2" fillId="0" borderId="9" applyNumberFormat="0" applyFont="0" applyFill="0" applyAlignment="0" applyProtection="0"/>
    <xf numFmtId="0" fontId="2" fillId="0" borderId="9" applyNumberFormat="0" applyFont="0" applyFill="0" applyAlignment="0" applyProtection="0"/>
    <xf numFmtId="0" fontId="2" fillId="0" borderId="9" applyNumberFormat="0" applyFont="0" applyFill="0" applyAlignment="0" applyProtection="0"/>
    <xf numFmtId="0" fontId="2" fillId="0" borderId="9" applyNumberFormat="0" applyFont="0" applyFill="0" applyAlignment="0" applyProtection="0"/>
    <xf numFmtId="0" fontId="2" fillId="0" borderId="9" applyNumberFormat="0" applyFont="0" applyFill="0" applyAlignment="0" applyProtection="0"/>
    <xf numFmtId="0" fontId="2" fillId="0" borderId="9" applyNumberFormat="0" applyFont="0" applyFill="0" applyAlignment="0" applyProtection="0"/>
    <xf numFmtId="0" fontId="2" fillId="0" borderId="9" applyNumberFormat="0" applyFont="0" applyFill="0" applyAlignment="0" applyProtection="0"/>
    <xf numFmtId="0" fontId="2" fillId="0" borderId="9" applyNumberFormat="0" applyFont="0" applyFill="0" applyAlignment="0" applyProtection="0"/>
    <xf numFmtId="0" fontId="2" fillId="0" borderId="9" applyNumberFormat="0" applyFont="0" applyFill="0" applyAlignment="0" applyProtection="0"/>
    <xf numFmtId="192" fontId="15" fillId="0" borderId="0">
      <protection locked="0"/>
    </xf>
    <xf numFmtId="194" fontId="15" fillId="0" borderId="0">
      <protection locked="0"/>
    </xf>
    <xf numFmtId="0" fontId="28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63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3" fillId="0" borderId="0" applyNumberFormat="0" applyFont="0" applyFill="0" applyBorder="0" applyAlignment="0" applyProtection="0"/>
    <xf numFmtId="0" fontId="63" fillId="0" borderId="0" applyNumberFormat="0" applyFont="0" applyFill="0" applyBorder="0" applyAlignment="0" applyProtection="0">
      <alignment horizontal="left" vertical="top"/>
    </xf>
    <xf numFmtId="0" fontId="63" fillId="0" borderId="0" applyNumberFormat="0" applyFont="0" applyFill="0" applyBorder="0" applyAlignment="0" applyProtection="0">
      <alignment horizontal="left" vertical="top"/>
    </xf>
    <xf numFmtId="0" fontId="63" fillId="0" borderId="0" applyNumberFormat="0" applyFont="0" applyFill="0" applyBorder="0" applyAlignment="0" applyProtection="0">
      <alignment horizontal="left"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5" fillId="0" borderId="0">
      <alignment horizontal="left" wrapText="1"/>
    </xf>
    <xf numFmtId="0" fontId="66" fillId="0" borderId="1" applyNumberFormat="0" applyFont="0" applyFill="0" applyBorder="0" applyAlignment="0" applyProtection="0">
      <alignment horizontal="center" wrapText="1"/>
    </xf>
    <xf numFmtId="196" fontId="12" fillId="0" borderId="0" applyNumberFormat="0" applyFont="0" applyFill="0" applyBorder="0" applyAlignment="0" applyProtection="0">
      <alignment horizontal="right"/>
    </xf>
    <xf numFmtId="0" fontId="66" fillId="0" borderId="0" applyNumberFormat="0" applyFont="0" applyFill="0" applyBorder="0" applyAlignment="0" applyProtection="0">
      <alignment horizontal="left" indent="1"/>
    </xf>
    <xf numFmtId="197" fontId="66" fillId="0" borderId="0" applyNumberFormat="0" applyFont="0" applyFill="0" applyBorder="0" applyAlignment="0" applyProtection="0"/>
    <xf numFmtId="0" fontId="11" fillId="0" borderId="1" applyNumberFormat="0" applyFont="0" applyFill="0" applyAlignment="0" applyProtection="0">
      <alignment horizontal="center"/>
    </xf>
    <xf numFmtId="0" fontId="11" fillId="0" borderId="1" applyNumberFormat="0" applyFont="0" applyFill="0" applyAlignment="0" applyProtection="0">
      <alignment horizontal="center"/>
    </xf>
    <xf numFmtId="0" fontId="11" fillId="0" borderId="1" applyNumberFormat="0" applyFont="0" applyFill="0" applyAlignment="0" applyProtection="0">
      <alignment horizontal="center"/>
    </xf>
    <xf numFmtId="0" fontId="11" fillId="0" borderId="1" applyNumberFormat="0" applyFont="0" applyFill="0" applyAlignment="0" applyProtection="0">
      <alignment horizontal="center"/>
    </xf>
    <xf numFmtId="0" fontId="11" fillId="0" borderId="1" applyNumberFormat="0" applyFont="0" applyFill="0" applyAlignment="0" applyProtection="0">
      <alignment horizontal="center"/>
    </xf>
    <xf numFmtId="0" fontId="11" fillId="0" borderId="1" applyNumberFormat="0" applyFont="0" applyFill="0" applyAlignment="0" applyProtection="0">
      <alignment horizontal="center"/>
    </xf>
    <xf numFmtId="0" fontId="11" fillId="0" borderId="0" applyNumberFormat="0" applyFont="0" applyFill="0" applyBorder="0" applyAlignment="0" applyProtection="0">
      <alignment horizontal="left" wrapText="1" indent="1"/>
    </xf>
    <xf numFmtId="0" fontId="11" fillId="0" borderId="0" applyNumberFormat="0" applyFont="0" applyFill="0" applyBorder="0" applyAlignment="0" applyProtection="0">
      <alignment horizontal="left" wrapText="1" indent="1"/>
    </xf>
    <xf numFmtId="0" fontId="11" fillId="0" borderId="0" applyNumberFormat="0" applyFont="0" applyFill="0" applyBorder="0" applyAlignment="0" applyProtection="0">
      <alignment horizontal="left" wrapText="1" indent="1"/>
    </xf>
    <xf numFmtId="0" fontId="11" fillId="0" borderId="0" applyNumberFormat="0" applyFont="0" applyFill="0" applyBorder="0" applyAlignment="0" applyProtection="0">
      <alignment horizontal="left" wrapText="1" indent="1"/>
    </xf>
    <xf numFmtId="0" fontId="11" fillId="0" borderId="0" applyNumberFormat="0" applyFont="0" applyFill="0" applyBorder="0" applyAlignment="0" applyProtection="0">
      <alignment horizontal="left" wrapText="1" indent="1"/>
    </xf>
    <xf numFmtId="0" fontId="11" fillId="0" borderId="0" applyNumberFormat="0" applyFont="0" applyFill="0" applyBorder="0" applyAlignment="0" applyProtection="0">
      <alignment horizontal="left" wrapText="1" indent="1"/>
    </xf>
    <xf numFmtId="0" fontId="66" fillId="0" borderId="0" applyNumberFormat="0" applyFont="0" applyFill="0" applyBorder="0" applyAlignment="0" applyProtection="0">
      <alignment horizontal="left" indent="1"/>
    </xf>
    <xf numFmtId="0" fontId="11" fillId="0" borderId="0" applyNumberFormat="0" applyFont="0" applyFill="0" applyBorder="0" applyAlignment="0" applyProtection="0">
      <alignment horizontal="left" wrapText="1" indent="2"/>
    </xf>
    <xf numFmtId="0" fontId="11" fillId="0" borderId="0" applyNumberFormat="0" applyFont="0" applyFill="0" applyBorder="0" applyAlignment="0" applyProtection="0">
      <alignment horizontal="left" wrapText="1" indent="2"/>
    </xf>
    <xf numFmtId="0" fontId="11" fillId="0" borderId="0" applyNumberFormat="0" applyFont="0" applyFill="0" applyBorder="0" applyAlignment="0" applyProtection="0">
      <alignment horizontal="left" wrapText="1" indent="2"/>
    </xf>
    <xf numFmtId="0" fontId="11" fillId="0" borderId="0" applyNumberFormat="0" applyFont="0" applyFill="0" applyBorder="0" applyAlignment="0" applyProtection="0">
      <alignment horizontal="left" wrapText="1" indent="2"/>
    </xf>
    <xf numFmtId="0" fontId="11" fillId="0" borderId="0" applyNumberFormat="0" applyFont="0" applyFill="0" applyBorder="0" applyAlignment="0" applyProtection="0">
      <alignment horizontal="left" wrapText="1" indent="2"/>
    </xf>
    <xf numFmtId="0" fontId="11" fillId="0" borderId="0" applyNumberFormat="0" applyFont="0" applyFill="0" applyBorder="0" applyAlignment="0" applyProtection="0">
      <alignment horizontal="left" wrapText="1" indent="2"/>
    </xf>
    <xf numFmtId="198" fontId="11" fillId="0" borderId="0">
      <alignment horizontal="right"/>
    </xf>
    <xf numFmtId="198" fontId="11" fillId="0" borderId="0">
      <alignment horizontal="right"/>
    </xf>
    <xf numFmtId="198" fontId="11" fillId="0" borderId="0">
      <alignment horizontal="right"/>
    </xf>
    <xf numFmtId="198" fontId="11" fillId="0" borderId="0">
      <alignment horizontal="right"/>
    </xf>
    <xf numFmtId="198" fontId="11" fillId="0" borderId="0">
      <alignment horizontal="right"/>
    </xf>
    <xf numFmtId="198" fontId="11" fillId="0" borderId="0">
      <alignment horizontal="right"/>
    </xf>
    <xf numFmtId="0" fontId="67" fillId="0" borderId="0" applyProtection="0"/>
    <xf numFmtId="199" fontId="67" fillId="0" borderId="0" applyProtection="0"/>
    <xf numFmtId="0" fontId="68" fillId="0" borderId="0" applyProtection="0"/>
    <xf numFmtId="0" fontId="69" fillId="0" borderId="0" applyProtection="0"/>
    <xf numFmtId="0" fontId="67" fillId="0" borderId="10" applyProtection="0"/>
    <xf numFmtId="10" fontId="67" fillId="0" borderId="0" applyProtection="0"/>
    <xf numFmtId="0" fontId="67" fillId="0" borderId="0"/>
    <xf numFmtId="2" fontId="67" fillId="0" borderId="0" applyProtection="0"/>
    <xf numFmtId="4" fontId="67" fillId="0" borderId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1" fillId="0" borderId="0"/>
    <xf numFmtId="0" fontId="1" fillId="0" borderId="0"/>
    <xf numFmtId="202" fontId="27" fillId="0" borderId="0"/>
    <xf numFmtId="202" fontId="27" fillId="0" borderId="0"/>
    <xf numFmtId="202" fontId="27" fillId="0" borderId="0"/>
    <xf numFmtId="202" fontId="27" fillId="0" borderId="0"/>
    <xf numFmtId="0" fontId="2" fillId="0" borderId="0"/>
    <xf numFmtId="202" fontId="27" fillId="0" borderId="0"/>
    <xf numFmtId="0" fontId="1" fillId="0" borderId="0"/>
    <xf numFmtId="202" fontId="27" fillId="0" borderId="0"/>
    <xf numFmtId="202" fontId="27" fillId="0" borderId="0"/>
    <xf numFmtId="202" fontId="27" fillId="0" borderId="0"/>
    <xf numFmtId="202" fontId="27" fillId="0" borderId="0"/>
    <xf numFmtId="0" fontId="11" fillId="0" borderId="0"/>
    <xf numFmtId="202" fontId="27" fillId="0" borderId="0"/>
    <xf numFmtId="0" fontId="1" fillId="0" borderId="0"/>
    <xf numFmtId="0" fontId="1" fillId="0" borderId="0"/>
    <xf numFmtId="202" fontId="27" fillId="0" borderId="0"/>
    <xf numFmtId="202" fontId="27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09" fillId="26" borderId="0" applyNumberFormat="0" applyBorder="0" applyAlignment="0" applyProtection="0"/>
    <xf numFmtId="0" fontId="109" fillId="27" borderId="0" applyNumberFormat="0" applyBorder="0" applyAlignment="0" applyProtection="0"/>
    <xf numFmtId="0" fontId="109" fillId="28" borderId="0" applyNumberFormat="0" applyBorder="0" applyAlignment="0" applyProtection="0"/>
    <xf numFmtId="0" fontId="109" fillId="23" borderId="0" applyNumberFormat="0" applyBorder="0" applyAlignment="0" applyProtection="0"/>
    <xf numFmtId="0" fontId="109" fillId="26" borderId="0" applyNumberFormat="0" applyBorder="0" applyAlignment="0" applyProtection="0"/>
    <xf numFmtId="0" fontId="109" fillId="29" borderId="0" applyNumberFormat="0" applyBorder="0" applyAlignment="0" applyProtection="0"/>
    <xf numFmtId="0" fontId="110" fillId="30" borderId="0" applyNumberFormat="0" applyBorder="0" applyAlignment="0" applyProtection="0"/>
    <xf numFmtId="0" fontId="110" fillId="27" borderId="0" applyNumberFormat="0" applyBorder="0" applyAlignment="0" applyProtection="0"/>
    <xf numFmtId="0" fontId="110" fillId="28" borderId="0" applyNumberFormat="0" applyBorder="0" applyAlignment="0" applyProtection="0"/>
    <xf numFmtId="0" fontId="110" fillId="31" borderId="0" applyNumberFormat="0" applyBorder="0" applyAlignment="0" applyProtection="0"/>
    <xf numFmtId="0" fontId="110" fillId="32" borderId="0" applyNumberFormat="0" applyBorder="0" applyAlignment="0" applyProtection="0"/>
    <xf numFmtId="0" fontId="110" fillId="33" borderId="0" applyNumberFormat="0" applyBorder="0" applyAlignment="0" applyProtection="0"/>
    <xf numFmtId="0" fontId="111" fillId="22" borderId="0" applyNumberFormat="0" applyBorder="0" applyAlignment="0" applyProtection="0"/>
    <xf numFmtId="0" fontId="112" fillId="4" borderId="28" applyNumberFormat="0" applyAlignment="0" applyProtection="0"/>
    <xf numFmtId="0" fontId="113" fillId="34" borderId="29" applyNumberFormat="0" applyAlignment="0" applyProtection="0"/>
    <xf numFmtId="0" fontId="114" fillId="0" borderId="30" applyNumberFormat="0" applyFill="0" applyAlignment="0" applyProtection="0"/>
    <xf numFmtId="1" fontId="19" fillId="5" borderId="3">
      <alignment horizontal="right" vertical="center"/>
    </xf>
    <xf numFmtId="0" fontId="126" fillId="5" borderId="3">
      <alignment horizontal="right" vertical="center"/>
    </xf>
    <xf numFmtId="0" fontId="19" fillId="8" borderId="3">
      <alignment horizontal="center" vertical="center"/>
    </xf>
    <xf numFmtId="1" fontId="19" fillId="5" borderId="3">
      <alignment horizontal="right" vertical="center"/>
    </xf>
    <xf numFmtId="0" fontId="126" fillId="5" borderId="3">
      <alignment horizontal="right" vertical="center"/>
    </xf>
    <xf numFmtId="0" fontId="127" fillId="5" borderId="3">
      <alignment horizontal="left" vertical="center"/>
    </xf>
    <xf numFmtId="0" fontId="19" fillId="18" borderId="3">
      <alignment horizontal="left" vertical="center"/>
    </xf>
    <xf numFmtId="0" fontId="128" fillId="0" borderId="0" applyProtection="0"/>
    <xf numFmtId="0" fontId="110" fillId="35" borderId="0" applyNumberFormat="0" applyBorder="0" applyAlignment="0" applyProtection="0"/>
    <xf numFmtId="0" fontId="110" fillId="36" borderId="0" applyNumberFormat="0" applyBorder="0" applyAlignment="0" applyProtection="0"/>
    <xf numFmtId="0" fontId="110" fillId="37" borderId="0" applyNumberFormat="0" applyBorder="0" applyAlignment="0" applyProtection="0"/>
    <xf numFmtId="0" fontId="110" fillId="31" borderId="0" applyNumberFormat="0" applyBorder="0" applyAlignment="0" applyProtection="0"/>
    <xf numFmtId="0" fontId="110" fillId="32" borderId="0" applyNumberFormat="0" applyBorder="0" applyAlignment="0" applyProtection="0"/>
    <xf numFmtId="0" fontId="110" fillId="38" borderId="0" applyNumberFormat="0" applyBorder="0" applyAlignment="0" applyProtection="0"/>
    <xf numFmtId="0" fontId="115" fillId="25" borderId="28" applyNumberFormat="0" applyAlignment="0" applyProtection="0"/>
    <xf numFmtId="2" fontId="128" fillId="0" borderId="0" applyProtection="0"/>
    <xf numFmtId="0" fontId="128" fillId="0" borderId="0" applyNumberFormat="0" applyFont="0" applyFill="0" applyBorder="0" applyAlignment="0" applyProtection="0"/>
    <xf numFmtId="0" fontId="129" fillId="0" borderId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67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16" fillId="39" borderId="0" applyNumberFormat="0" applyBorder="0" applyAlignment="0" applyProtection="0"/>
    <xf numFmtId="203" fontId="108" fillId="0" borderId="0"/>
    <xf numFmtId="0" fontId="11" fillId="0" borderId="0"/>
    <xf numFmtId="0" fontId="11" fillId="0" borderId="0"/>
    <xf numFmtId="0" fontId="117" fillId="40" borderId="31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8" fillId="4" borderId="32" applyNumberFormat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25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26" applyNumberFormat="0" applyFill="0" applyAlignment="0" applyProtection="0"/>
    <xf numFmtId="0" fontId="124" fillId="0" borderId="27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3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40" fillId="0" borderId="0"/>
    <xf numFmtId="0" fontId="1" fillId="0" borderId="0"/>
  </cellStyleXfs>
  <cellXfs count="758">
    <xf numFmtId="0" fontId="0" fillId="0" borderId="0" xfId="0"/>
    <xf numFmtId="0" fontId="2" fillId="0" borderId="0" xfId="4"/>
    <xf numFmtId="0" fontId="3" fillId="2" borderId="0" xfId="4" applyFont="1" applyFill="1"/>
    <xf numFmtId="0" fontId="4" fillId="2" borderId="0" xfId="4" applyFont="1" applyFill="1"/>
    <xf numFmtId="0" fontId="5" fillId="0" borderId="0" xfId="4" applyFont="1"/>
    <xf numFmtId="0" fontId="2" fillId="0" borderId="0" xfId="4" quotePrefix="1"/>
    <xf numFmtId="3" fontId="2" fillId="0" borderId="0" xfId="4" applyNumberFormat="1"/>
    <xf numFmtId="0" fontId="0" fillId="3" borderId="0" xfId="0" applyFill="1"/>
    <xf numFmtId="0" fontId="7" fillId="0" borderId="0" xfId="0" applyFont="1"/>
    <xf numFmtId="0" fontId="10" fillId="0" borderId="0" xfId="0" applyFont="1"/>
    <xf numFmtId="0" fontId="70" fillId="0" borderId="0" xfId="0" applyFont="1"/>
    <xf numFmtId="0" fontId="71" fillId="2" borderId="0" xfId="11" applyFont="1" applyFill="1" applyBorder="1" applyAlignment="1" applyProtection="1">
      <alignment horizontal="left" vertical="center" indent="2"/>
    </xf>
    <xf numFmtId="0" fontId="72" fillId="0" borderId="0" xfId="0" applyFont="1"/>
    <xf numFmtId="0" fontId="78" fillId="0" borderId="0" xfId="0" applyFont="1"/>
    <xf numFmtId="0" fontId="84" fillId="0" borderId="0" xfId="0" applyFont="1" applyAlignment="1" applyProtection="1">
      <alignment horizontal="left" vertical="center"/>
      <protection locked="0"/>
    </xf>
    <xf numFmtId="0" fontId="83" fillId="0" borderId="0" xfId="0" applyFont="1" applyAlignment="1" applyProtection="1">
      <alignment vertical="center"/>
      <protection locked="0"/>
    </xf>
    <xf numFmtId="0" fontId="85" fillId="0" borderId="0" xfId="11" quotePrefix="1" applyFont="1" applyFill="1" applyAlignment="1" applyProtection="1">
      <alignment vertical="center"/>
    </xf>
    <xf numFmtId="0" fontId="83" fillId="0" borderId="0" xfId="0" applyFont="1" applyAlignment="1">
      <alignment vertical="center"/>
    </xf>
    <xf numFmtId="0" fontId="0" fillId="19" borderId="0" xfId="0" applyFill="1"/>
    <xf numFmtId="0" fontId="73" fillId="19" borderId="0" xfId="0" applyFont="1" applyFill="1" applyAlignment="1">
      <alignment horizontal="left" vertical="center"/>
    </xf>
    <xf numFmtId="0" fontId="8" fillId="19" borderId="0" xfId="314" applyFont="1" applyFill="1"/>
    <xf numFmtId="0" fontId="75" fillId="19" borderId="0" xfId="0" applyFont="1" applyFill="1" applyAlignment="1">
      <alignment vertical="top"/>
    </xf>
    <xf numFmtId="0" fontId="76" fillId="19" borderId="0" xfId="0" applyFont="1" applyFill="1" applyAlignment="1">
      <alignment vertical="center"/>
    </xf>
    <xf numFmtId="0" fontId="79" fillId="19" borderId="0" xfId="0" applyFont="1" applyFill="1"/>
    <xf numFmtId="0" fontId="80" fillId="19" borderId="0" xfId="0" applyFont="1" applyFill="1"/>
    <xf numFmtId="0" fontId="81" fillId="19" borderId="0" xfId="0" applyFont="1" applyFill="1" applyAlignment="1">
      <alignment vertical="center"/>
    </xf>
    <xf numFmtId="0" fontId="74" fillId="19" borderId="0" xfId="0" applyFont="1" applyFill="1"/>
    <xf numFmtId="0" fontId="3" fillId="19" borderId="0" xfId="0" applyFont="1" applyFill="1"/>
    <xf numFmtId="0" fontId="0" fillId="19" borderId="12" xfId="0" applyFill="1" applyBorder="1"/>
    <xf numFmtId="0" fontId="0" fillId="19" borderId="13" xfId="0" applyFill="1" applyBorder="1"/>
    <xf numFmtId="0" fontId="0" fillId="19" borderId="1" xfId="0" applyFill="1" applyBorder="1"/>
    <xf numFmtId="0" fontId="86" fillId="0" borderId="0" xfId="11" quotePrefix="1" applyFont="1" applyFill="1" applyAlignment="1" applyProtection="1">
      <alignment vertical="center"/>
    </xf>
    <xf numFmtId="0" fontId="87" fillId="0" borderId="0" xfId="0" applyFont="1" applyAlignment="1">
      <alignment vertical="center"/>
    </xf>
    <xf numFmtId="0" fontId="88" fillId="0" borderId="0" xfId="0" applyFont="1"/>
    <xf numFmtId="0" fontId="87" fillId="0" borderId="0" xfId="0" applyFont="1" applyAlignment="1" applyProtection="1">
      <alignment vertical="center"/>
      <protection locked="0"/>
    </xf>
    <xf numFmtId="0" fontId="90" fillId="0" borderId="0" xfId="0" applyFont="1" applyAlignment="1" applyProtection="1">
      <alignment horizontal="left" vertical="center"/>
      <protection locked="0"/>
    </xf>
    <xf numFmtId="0" fontId="88" fillId="0" borderId="0" xfId="0" applyFont="1" applyAlignment="1">
      <alignment horizontal="center"/>
    </xf>
    <xf numFmtId="0" fontId="87" fillId="0" borderId="0" xfId="0" applyFont="1" applyAlignment="1" applyProtection="1">
      <alignment horizontal="left" vertical="center"/>
      <protection locked="0"/>
    </xf>
    <xf numFmtId="0" fontId="87" fillId="0" borderId="0" xfId="0" applyFont="1" applyAlignment="1" applyProtection="1">
      <alignment horizontal="center" vertical="center"/>
      <protection locked="0"/>
    </xf>
    <xf numFmtId="0" fontId="98" fillId="0" borderId="0" xfId="11" quotePrefix="1" applyFont="1" applyFill="1" applyAlignment="1" applyProtection="1">
      <alignment vertical="center"/>
    </xf>
    <xf numFmtId="0" fontId="99" fillId="0" borderId="0" xfId="0" applyFont="1" applyAlignment="1">
      <alignment vertical="center"/>
    </xf>
    <xf numFmtId="0" fontId="96" fillId="0" borderId="0" xfId="0" applyFont="1"/>
    <xf numFmtId="0" fontId="99" fillId="0" borderId="0" xfId="0" applyFont="1" applyAlignment="1" applyProtection="1">
      <alignment vertical="center"/>
      <protection locked="0"/>
    </xf>
    <xf numFmtId="0" fontId="95" fillId="0" borderId="0" xfId="0" applyFont="1" applyAlignment="1" applyProtection="1">
      <alignment horizontal="left" vertical="center"/>
      <protection locked="0"/>
    </xf>
    <xf numFmtId="0" fontId="100" fillId="0" borderId="0" xfId="0" applyFont="1" applyAlignment="1" applyProtection="1">
      <alignment horizontal="left" vertical="center"/>
      <protection locked="0"/>
    </xf>
    <xf numFmtId="0" fontId="94" fillId="0" borderId="0" xfId="0" applyFont="1" applyAlignment="1">
      <alignment horizontal="left" vertical="center"/>
    </xf>
    <xf numFmtId="167" fontId="96" fillId="0" borderId="0" xfId="0" applyNumberFormat="1" applyFont="1"/>
    <xf numFmtId="0" fontId="96" fillId="0" borderId="0" xfId="0" applyFont="1" applyAlignment="1">
      <alignment horizontal="center"/>
    </xf>
    <xf numFmtId="165" fontId="96" fillId="0" borderId="0" xfId="0" applyNumberFormat="1" applyFont="1"/>
    <xf numFmtId="3" fontId="96" fillId="0" borderId="0" xfId="0" applyNumberFormat="1" applyFont="1"/>
    <xf numFmtId="165" fontId="97" fillId="0" borderId="0" xfId="0" applyNumberFormat="1" applyFont="1" applyAlignment="1">
      <alignment horizontal="center"/>
    </xf>
    <xf numFmtId="0" fontId="95" fillId="0" borderId="0" xfId="0" applyFont="1" applyAlignment="1" applyProtection="1">
      <alignment horizontal="right" vertical="center"/>
      <protection locked="0"/>
    </xf>
    <xf numFmtId="0" fontId="95" fillId="0" borderId="0" xfId="0" applyFont="1" applyAlignment="1" applyProtection="1">
      <alignment horizontal="center" vertical="center"/>
      <protection locked="0"/>
    </xf>
    <xf numFmtId="0" fontId="99" fillId="0" borderId="0" xfId="0" applyFont="1" applyAlignment="1" applyProtection="1">
      <alignment horizontal="left" vertical="center"/>
      <protection locked="0"/>
    </xf>
    <xf numFmtId="0" fontId="97" fillId="0" borderId="0" xfId="8" applyFont="1" applyAlignment="1">
      <alignment vertical="center"/>
    </xf>
    <xf numFmtId="0" fontId="97" fillId="0" borderId="0" xfId="0" applyFont="1" applyAlignment="1" applyProtection="1">
      <alignment horizontal="left" vertical="center"/>
      <protection locked="0"/>
    </xf>
    <xf numFmtId="0" fontId="97" fillId="0" borderId="0" xfId="0" applyFont="1" applyAlignment="1" applyProtection="1">
      <alignment horizontal="left" vertical="center" indent="1"/>
      <protection locked="0"/>
    </xf>
    <xf numFmtId="0" fontId="99" fillId="0" borderId="0" xfId="0" applyFont="1" applyAlignment="1" applyProtection="1">
      <alignment horizontal="center" vertical="center"/>
      <protection locked="0"/>
    </xf>
    <xf numFmtId="3" fontId="96" fillId="0" borderId="0" xfId="0" applyNumberFormat="1" applyFont="1" applyAlignment="1">
      <alignment horizontal="center"/>
    </xf>
    <xf numFmtId="165" fontId="96" fillId="0" borderId="0" xfId="0" applyNumberFormat="1" applyFont="1" applyAlignment="1">
      <alignment horizontal="center"/>
    </xf>
    <xf numFmtId="0" fontId="96" fillId="0" borderId="18" xfId="0" applyFont="1" applyBorder="1"/>
    <xf numFmtId="0" fontId="96" fillId="0" borderId="19" xfId="0" applyFont="1" applyBorder="1"/>
    <xf numFmtId="0" fontId="96" fillId="0" borderId="0" xfId="0" applyFont="1" applyAlignment="1">
      <alignment horizontal="left" indent="2"/>
    </xf>
    <xf numFmtId="0" fontId="95" fillId="0" borderId="0" xfId="0" applyFont="1" applyAlignment="1" applyProtection="1">
      <alignment horizontal="left" vertical="center" indent="2"/>
      <protection locked="0"/>
    </xf>
    <xf numFmtId="3" fontId="96" fillId="0" borderId="0" xfId="0" applyNumberFormat="1" applyFont="1" applyAlignment="1">
      <alignment horizontal="left" indent="2"/>
    </xf>
    <xf numFmtId="165" fontId="96" fillId="0" borderId="0" xfId="0" applyNumberFormat="1" applyFont="1" applyAlignment="1">
      <alignment horizontal="left" indent="2"/>
    </xf>
    <xf numFmtId="0" fontId="99" fillId="0" borderId="0" xfId="0" applyFont="1" applyAlignment="1" applyProtection="1">
      <alignment horizontal="left" vertical="center" indent="2"/>
      <protection locked="0"/>
    </xf>
    <xf numFmtId="0" fontId="93" fillId="0" borderId="0" xfId="0" applyFont="1" applyAlignment="1">
      <alignment horizontal="left"/>
    </xf>
    <xf numFmtId="0" fontId="101" fillId="0" borderId="0" xfId="0" applyFont="1"/>
    <xf numFmtId="0" fontId="102" fillId="2" borderId="0" xfId="0" applyFont="1" applyFill="1" applyAlignment="1">
      <alignment horizontal="left" vertical="center"/>
    </xf>
    <xf numFmtId="0" fontId="103" fillId="2" borderId="0" xfId="11" applyFont="1" applyFill="1" applyBorder="1" applyAlignment="1" applyProtection="1">
      <alignment horizontal="left" vertical="center" indent="2"/>
    </xf>
    <xf numFmtId="0" fontId="97" fillId="0" borderId="0" xfId="0" applyFont="1"/>
    <xf numFmtId="0" fontId="104" fillId="2" borderId="0" xfId="0" applyFont="1" applyFill="1" applyAlignment="1">
      <alignment horizontal="left" vertical="center" indent="2"/>
    </xf>
    <xf numFmtId="0" fontId="91" fillId="2" borderId="0" xfId="0" applyFont="1" applyFill="1" applyAlignment="1">
      <alignment horizontal="left" vertical="center" indent="2"/>
    </xf>
    <xf numFmtId="0" fontId="91" fillId="2" borderId="0" xfId="0" applyFont="1" applyFill="1" applyAlignment="1">
      <alignment horizontal="left" vertical="center"/>
    </xf>
    <xf numFmtId="0" fontId="89" fillId="2" borderId="0" xfId="0" applyFont="1" applyFill="1" applyAlignment="1">
      <alignment horizontal="left" vertical="center"/>
    </xf>
    <xf numFmtId="0" fontId="105" fillId="0" borderId="0" xfId="0" applyFont="1"/>
    <xf numFmtId="0" fontId="86" fillId="2" borderId="0" xfId="11" applyFont="1" applyFill="1" applyBorder="1" applyAlignment="1" applyProtection="1">
      <alignment horizontal="left" vertical="center" indent="2"/>
    </xf>
    <xf numFmtId="0" fontId="106" fillId="0" borderId="0" xfId="11" applyFont="1" applyAlignment="1" applyProtection="1"/>
    <xf numFmtId="0" fontId="88" fillId="0" borderId="0" xfId="0" applyFont="1" applyAlignment="1">
      <alignment horizontal="left" indent="1"/>
    </xf>
    <xf numFmtId="0" fontId="88" fillId="0" borderId="0" xfId="0" applyFont="1" applyAlignment="1">
      <alignment horizontal="right"/>
    </xf>
    <xf numFmtId="0" fontId="107" fillId="0" borderId="0" xfId="0" applyFont="1" applyAlignment="1">
      <alignment horizontal="right" vertical="center"/>
    </xf>
    <xf numFmtId="0" fontId="88" fillId="0" borderId="19" xfId="0" applyFont="1" applyBorder="1" applyAlignment="1">
      <alignment horizontal="right"/>
    </xf>
    <xf numFmtId="0" fontId="87" fillId="0" borderId="0" xfId="0" applyFont="1" applyAlignment="1" applyProtection="1">
      <alignment horizontal="right" vertical="center"/>
      <protection locked="0"/>
    </xf>
    <xf numFmtId="0" fontId="87" fillId="0" borderId="0" xfId="0" applyFont="1" applyAlignment="1" applyProtection="1">
      <alignment horizontal="left" vertical="center" indent="1"/>
      <protection locked="0"/>
    </xf>
    <xf numFmtId="204" fontId="11" fillId="2" borderId="0" xfId="768" applyNumberFormat="1" applyFill="1"/>
    <xf numFmtId="0" fontId="132" fillId="19" borderId="0" xfId="0" applyFont="1" applyFill="1" applyAlignment="1">
      <alignment vertical="center"/>
    </xf>
    <xf numFmtId="0" fontId="133" fillId="19" borderId="0" xfId="0" applyFont="1" applyFill="1" applyAlignment="1">
      <alignment vertical="center"/>
    </xf>
    <xf numFmtId="0" fontId="136" fillId="0" borderId="14" xfId="0" applyFont="1" applyBorder="1" applyAlignment="1">
      <alignment horizontal="left" vertical="center"/>
    </xf>
    <xf numFmtId="0" fontId="133" fillId="19" borderId="0" xfId="0" applyFont="1" applyFill="1"/>
    <xf numFmtId="0" fontId="137" fillId="19" borderId="0" xfId="0" applyFont="1" applyFill="1" applyAlignment="1">
      <alignment horizontal="left" indent="1"/>
    </xf>
    <xf numFmtId="0" fontId="97" fillId="19" borderId="0" xfId="0" applyFont="1" applyFill="1"/>
    <xf numFmtId="0" fontId="132" fillId="0" borderId="0" xfId="0" applyFont="1"/>
    <xf numFmtId="0" fontId="137" fillId="19" borderId="0" xfId="0" applyFont="1" applyFill="1"/>
    <xf numFmtId="0" fontId="137" fillId="0" borderId="0" xfId="0" applyFont="1"/>
    <xf numFmtId="0" fontId="135" fillId="19" borderId="34" xfId="0" applyFont="1" applyFill="1" applyBorder="1" applyAlignment="1">
      <alignment horizontal="left" vertical="center"/>
    </xf>
    <xf numFmtId="0" fontId="133" fillId="0" borderId="0" xfId="0" applyFont="1"/>
    <xf numFmtId="0" fontId="92" fillId="19" borderId="0" xfId="716" applyFont="1" applyFill="1"/>
    <xf numFmtId="0" fontId="96" fillId="19" borderId="0" xfId="0" applyFont="1" applyFill="1"/>
    <xf numFmtId="165" fontId="97" fillId="19" borderId="0" xfId="0" applyNumberFormat="1" applyFont="1" applyFill="1" applyAlignment="1">
      <alignment horizontal="center"/>
    </xf>
    <xf numFmtId="165" fontId="97" fillId="19" borderId="18" xfId="0" applyNumberFormat="1" applyFont="1" applyFill="1" applyBorder="1" applyAlignment="1">
      <alignment horizontal="center"/>
    </xf>
    <xf numFmtId="165" fontId="97" fillId="19" borderId="0" xfId="314" applyNumberFormat="1" applyFont="1" applyFill="1" applyAlignment="1">
      <alignment horizontal="center"/>
    </xf>
    <xf numFmtId="165" fontId="97" fillId="19" borderId="18" xfId="314" applyNumberFormat="1" applyFont="1" applyFill="1" applyBorder="1" applyAlignment="1">
      <alignment horizontal="center"/>
    </xf>
    <xf numFmtId="165" fontId="97" fillId="19" borderId="19" xfId="314" applyNumberFormat="1" applyFont="1" applyFill="1" applyBorder="1" applyAlignment="1">
      <alignment horizontal="center"/>
    </xf>
    <xf numFmtId="0" fontId="97" fillId="19" borderId="0" xfId="0" applyFont="1" applyFill="1" applyAlignment="1">
      <alignment horizontal="center"/>
    </xf>
    <xf numFmtId="0" fontId="136" fillId="0" borderId="1" xfId="0" applyFont="1" applyBorder="1" applyAlignment="1">
      <alignment horizontal="left" vertical="center"/>
    </xf>
    <xf numFmtId="0" fontId="94" fillId="19" borderId="0" xfId="0" applyFont="1" applyFill="1" applyAlignment="1">
      <alignment horizontal="left" vertical="center"/>
    </xf>
    <xf numFmtId="0" fontId="139" fillId="19" borderId="0" xfId="0" applyFont="1" applyFill="1"/>
    <xf numFmtId="0" fontId="138" fillId="19" borderId="0" xfId="0" applyFont="1" applyFill="1" applyAlignment="1">
      <alignment horizontal="left" vertical="top" indent="2"/>
    </xf>
    <xf numFmtId="0" fontId="78" fillId="19" borderId="0" xfId="0" applyFont="1" applyFill="1"/>
    <xf numFmtId="0" fontId="133" fillId="19" borderId="0" xfId="0" applyFont="1" applyFill="1" applyAlignment="1">
      <alignment horizontal="left"/>
    </xf>
    <xf numFmtId="0" fontId="78" fillId="19" borderId="0" xfId="0" applyFont="1" applyFill="1" applyAlignment="1">
      <alignment horizontal="left"/>
    </xf>
    <xf numFmtId="0" fontId="77" fillId="19" borderId="0" xfId="0" applyFont="1" applyFill="1"/>
    <xf numFmtId="0" fontId="137" fillId="19" borderId="0" xfId="0" applyFont="1" applyFill="1" applyAlignment="1">
      <alignment horizontal="left"/>
    </xf>
    <xf numFmtId="0" fontId="99" fillId="0" borderId="18" xfId="0" applyFont="1" applyBorder="1" applyAlignment="1" applyProtection="1">
      <alignment horizontal="center" vertical="center"/>
      <protection locked="0"/>
    </xf>
    <xf numFmtId="0" fontId="87" fillId="0" borderId="19" xfId="0" applyFont="1" applyBorder="1" applyAlignment="1" applyProtection="1">
      <alignment horizontal="right" vertical="center"/>
      <protection locked="0"/>
    </xf>
    <xf numFmtId="0" fontId="97" fillId="0" borderId="0" xfId="0" applyFont="1" applyAlignment="1" applyProtection="1">
      <alignment horizontal="center"/>
      <protection locked="0"/>
    </xf>
    <xf numFmtId="0" fontId="99" fillId="0" borderId="1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41" fillId="0" borderId="0" xfId="0" applyFont="1" applyAlignment="1" applyProtection="1">
      <alignment horizontal="left" vertical="center"/>
      <protection locked="0"/>
    </xf>
    <xf numFmtId="0" fontId="142" fillId="0" borderId="0" xfId="0" applyFont="1"/>
    <xf numFmtId="0" fontId="143" fillId="0" borderId="0" xfId="0" applyFont="1" applyAlignment="1">
      <alignment horizontal="center"/>
    </xf>
    <xf numFmtId="0" fontId="142" fillId="0" borderId="0" xfId="0" applyFont="1" applyAlignment="1">
      <alignment horizontal="center"/>
    </xf>
    <xf numFmtId="0" fontId="142" fillId="0" borderId="0" xfId="0" applyFont="1" applyAlignment="1">
      <alignment horizontal="left" indent="2"/>
    </xf>
    <xf numFmtId="0" fontId="144" fillId="0" borderId="0" xfId="0" applyFont="1" applyAlignment="1" applyProtection="1">
      <alignment horizontal="left" vertical="center"/>
      <protection locked="0"/>
    </xf>
    <xf numFmtId="0" fontId="145" fillId="0" borderId="0" xfId="0" applyFont="1" applyAlignment="1" applyProtection="1">
      <alignment horizontal="left" vertical="center"/>
      <protection locked="0"/>
    </xf>
    <xf numFmtId="165" fontId="142" fillId="0" borderId="0" xfId="0" applyNumberFormat="1" applyFont="1"/>
    <xf numFmtId="165" fontId="142" fillId="0" borderId="0" xfId="0" applyNumberFormat="1" applyFont="1" applyAlignment="1">
      <alignment horizontal="center"/>
    </xf>
    <xf numFmtId="0" fontId="145" fillId="0" borderId="17" xfId="0" applyFont="1" applyBorder="1" applyAlignment="1" applyProtection="1">
      <alignment horizontal="center" vertical="center"/>
      <protection locked="0"/>
    </xf>
    <xf numFmtId="0" fontId="145" fillId="0" borderId="16" xfId="0" applyFont="1" applyBorder="1" applyAlignment="1" applyProtection="1">
      <alignment horizontal="center" vertical="center"/>
      <protection locked="0"/>
    </xf>
    <xf numFmtId="0" fontId="145" fillId="0" borderId="11" xfId="0" applyFont="1" applyBorder="1" applyAlignment="1" applyProtection="1">
      <alignment horizontal="center" vertical="center"/>
      <protection locked="0"/>
    </xf>
    <xf numFmtId="0" fontId="145" fillId="0" borderId="20" xfId="0" applyFont="1" applyBorder="1" applyAlignment="1" applyProtection="1">
      <alignment horizontal="center" vertical="center"/>
      <protection locked="0"/>
    </xf>
    <xf numFmtId="0" fontId="144" fillId="0" borderId="0" xfId="0" applyFont="1" applyAlignment="1" applyProtection="1">
      <alignment horizontal="center" vertical="center"/>
      <protection locked="0"/>
    </xf>
    <xf numFmtId="0" fontId="144" fillId="0" borderId="23" xfId="0" applyFont="1" applyBorder="1" applyAlignment="1" applyProtection="1">
      <alignment horizontal="center" vertical="center"/>
      <protection locked="0"/>
    </xf>
    <xf numFmtId="0" fontId="144" fillId="0" borderId="15" xfId="0" applyFont="1" applyBorder="1" applyAlignment="1" applyProtection="1">
      <alignment horizontal="center" vertical="center"/>
      <protection locked="0"/>
    </xf>
    <xf numFmtId="165" fontId="147" fillId="0" borderId="15" xfId="0" applyNumberFormat="1" applyFont="1" applyBorder="1" applyAlignment="1" applyProtection="1">
      <alignment vertical="center" wrapText="1"/>
      <protection locked="0"/>
    </xf>
    <xf numFmtId="0" fontId="144" fillId="0" borderId="24" xfId="0" applyFont="1" applyBorder="1" applyAlignment="1" applyProtection="1">
      <alignment horizontal="center" vertical="center"/>
      <protection locked="0"/>
    </xf>
    <xf numFmtId="165" fontId="147" fillId="0" borderId="0" xfId="0" applyNumberFormat="1" applyFont="1" applyAlignment="1" applyProtection="1">
      <alignment vertical="center" wrapText="1"/>
      <protection locked="0"/>
    </xf>
    <xf numFmtId="0" fontId="144" fillId="0" borderId="18" xfId="0" applyFont="1" applyBorder="1" applyAlignment="1" applyProtection="1">
      <alignment horizontal="center" vertical="center"/>
      <protection locked="0"/>
    </xf>
    <xf numFmtId="0" fontId="144" fillId="0" borderId="19" xfId="0" applyFont="1" applyBorder="1" applyAlignment="1" applyProtection="1">
      <alignment horizontal="center" vertical="center"/>
      <protection locked="0"/>
    </xf>
    <xf numFmtId="0" fontId="144" fillId="0" borderId="2" xfId="0" applyFont="1" applyBorder="1" applyAlignment="1" applyProtection="1">
      <alignment horizontal="center" vertical="center"/>
      <protection locked="0"/>
    </xf>
    <xf numFmtId="0" fontId="145" fillId="19" borderId="0" xfId="0" applyFont="1" applyFill="1" applyAlignment="1">
      <alignment horizontal="left"/>
    </xf>
    <xf numFmtId="165" fontId="148" fillId="19" borderId="0" xfId="0" applyNumberFormat="1" applyFont="1" applyFill="1" applyAlignment="1" applyProtection="1">
      <alignment horizontal="right" wrapText="1"/>
      <protection locked="0"/>
    </xf>
    <xf numFmtId="0" fontId="148" fillId="19" borderId="18" xfId="0" applyFont="1" applyFill="1" applyBorder="1"/>
    <xf numFmtId="0" fontId="148" fillId="19" borderId="0" xfId="0" applyFont="1" applyFill="1"/>
    <xf numFmtId="0" fontId="148" fillId="19" borderId="19" xfId="0" applyFont="1" applyFill="1" applyBorder="1"/>
    <xf numFmtId="165" fontId="148" fillId="19" borderId="0" xfId="0" applyNumberFormat="1" applyFont="1" applyFill="1" applyAlignment="1" applyProtection="1">
      <alignment wrapText="1"/>
      <protection locked="0"/>
    </xf>
    <xf numFmtId="165" fontId="148" fillId="19" borderId="18" xfId="0" applyNumberFormat="1" applyFont="1" applyFill="1" applyBorder="1" applyAlignment="1" applyProtection="1">
      <alignment wrapText="1"/>
      <protection locked="0"/>
    </xf>
    <xf numFmtId="165" fontId="148" fillId="19" borderId="19" xfId="0" applyNumberFormat="1" applyFont="1" applyFill="1" applyBorder="1" applyAlignment="1" applyProtection="1">
      <alignment wrapText="1"/>
      <protection locked="0"/>
    </xf>
    <xf numFmtId="0" fontId="143" fillId="19" borderId="0" xfId="0" applyFont="1" applyFill="1"/>
    <xf numFmtId="0" fontId="142" fillId="19" borderId="0" xfId="0" applyFont="1" applyFill="1"/>
    <xf numFmtId="0" fontId="145" fillId="19" borderId="0" xfId="0" applyFont="1" applyFill="1" applyAlignment="1" applyProtection="1">
      <alignment horizontal="center"/>
      <protection locked="0"/>
    </xf>
    <xf numFmtId="0" fontId="148" fillId="19" borderId="2" xfId="0" applyFont="1" applyFill="1" applyBorder="1" applyAlignment="1" applyProtection="1">
      <alignment horizontal="center" wrapText="1"/>
      <protection locked="0"/>
    </xf>
    <xf numFmtId="0" fontId="148" fillId="19" borderId="0" xfId="0" applyFont="1" applyFill="1" applyAlignment="1" applyProtection="1">
      <alignment horizontal="left"/>
      <protection locked="0"/>
    </xf>
    <xf numFmtId="165" fontId="148" fillId="19" borderId="0" xfId="0" applyNumberFormat="1" applyFont="1" applyFill="1" applyAlignment="1" applyProtection="1">
      <alignment horizontal="center" wrapText="1"/>
      <protection locked="0"/>
    </xf>
    <xf numFmtId="165" fontId="148" fillId="19" borderId="18" xfId="0" applyNumberFormat="1" applyFont="1" applyFill="1" applyBorder="1" applyAlignment="1">
      <alignment horizontal="center"/>
    </xf>
    <xf numFmtId="165" fontId="148" fillId="19" borderId="0" xfId="0" applyNumberFormat="1" applyFont="1" applyFill="1" applyAlignment="1">
      <alignment horizontal="center"/>
    </xf>
    <xf numFmtId="165" fontId="148" fillId="19" borderId="19" xfId="0" applyNumberFormat="1" applyFont="1" applyFill="1" applyBorder="1" applyAlignment="1">
      <alignment horizontal="center"/>
    </xf>
    <xf numFmtId="165" fontId="142" fillId="19" borderId="18" xfId="0" applyNumberFormat="1" applyFont="1" applyFill="1" applyBorder="1" applyAlignment="1">
      <alignment horizontal="center"/>
    </xf>
    <xf numFmtId="165" fontId="142" fillId="19" borderId="0" xfId="0" applyNumberFormat="1" applyFont="1" applyFill="1" applyAlignment="1">
      <alignment horizontal="center"/>
    </xf>
    <xf numFmtId="165" fontId="142" fillId="19" borderId="19" xfId="0" applyNumberFormat="1" applyFont="1" applyFill="1" applyBorder="1" applyAlignment="1">
      <alignment horizontal="center"/>
    </xf>
    <xf numFmtId="0" fontId="148" fillId="19" borderId="0" xfId="0" applyFont="1" applyFill="1" applyAlignment="1" applyProtection="1">
      <alignment horizontal="center"/>
      <protection locked="0"/>
    </xf>
    <xf numFmtId="0" fontId="142" fillId="19" borderId="0" xfId="0" applyFont="1" applyFill="1" applyAlignment="1">
      <alignment horizontal="center"/>
    </xf>
    <xf numFmtId="0" fontId="148" fillId="19" borderId="19" xfId="0" applyFont="1" applyFill="1" applyBorder="1" applyAlignment="1" applyProtection="1">
      <alignment horizontal="center" vertical="center"/>
      <protection locked="0"/>
    </xf>
    <xf numFmtId="0" fontId="144" fillId="19" borderId="0" xfId="0" applyFont="1" applyFill="1" applyAlignment="1" applyProtection="1">
      <alignment horizontal="left"/>
      <protection locked="0"/>
    </xf>
    <xf numFmtId="0" fontId="149" fillId="19" borderId="0" xfId="0" applyFont="1" applyFill="1" applyAlignment="1">
      <alignment horizontal="left"/>
    </xf>
    <xf numFmtId="0" fontId="148" fillId="19" borderId="18" xfId="0" applyFont="1" applyFill="1" applyBorder="1" applyAlignment="1">
      <alignment horizontal="center"/>
    </xf>
    <xf numFmtId="0" fontId="148" fillId="19" borderId="0" xfId="0" applyFont="1" applyFill="1" applyAlignment="1">
      <alignment horizontal="center"/>
    </xf>
    <xf numFmtId="0" fontId="148" fillId="19" borderId="19" xfId="0" applyFont="1" applyFill="1" applyBorder="1" applyAlignment="1">
      <alignment horizontal="center"/>
    </xf>
    <xf numFmtId="165" fontId="148" fillId="19" borderId="18" xfId="0" applyNumberFormat="1" applyFont="1" applyFill="1" applyBorder="1" applyAlignment="1" applyProtection="1">
      <alignment horizontal="center" wrapText="1"/>
      <protection locked="0"/>
    </xf>
    <xf numFmtId="165" fontId="148" fillId="19" borderId="19" xfId="0" applyNumberFormat="1" applyFont="1" applyFill="1" applyBorder="1" applyAlignment="1" applyProtection="1">
      <alignment horizontal="center" wrapText="1"/>
      <protection locked="0"/>
    </xf>
    <xf numFmtId="0" fontId="145" fillId="0" borderId="0" xfId="0" applyFont="1" applyAlignment="1" applyProtection="1">
      <alignment horizontal="left"/>
      <protection locked="0"/>
    </xf>
    <xf numFmtId="0" fontId="148" fillId="0" borderId="0" xfId="0" applyFont="1" applyAlignment="1" applyProtection="1">
      <alignment horizontal="left"/>
      <protection locked="0"/>
    </xf>
    <xf numFmtId="165" fontId="148" fillId="0" borderId="0" xfId="0" applyNumberFormat="1" applyFont="1" applyAlignment="1">
      <alignment horizontal="center"/>
    </xf>
    <xf numFmtId="165" fontId="148" fillId="0" borderId="18" xfId="0" applyNumberFormat="1" applyFont="1" applyBorder="1" applyAlignment="1">
      <alignment horizontal="center"/>
    </xf>
    <xf numFmtId="165" fontId="148" fillId="0" borderId="19" xfId="0" applyNumberFormat="1" applyFont="1" applyBorder="1" applyAlignment="1">
      <alignment horizontal="center"/>
    </xf>
    <xf numFmtId="165" fontId="148" fillId="0" borderId="0" xfId="0" applyNumberFormat="1" applyFont="1"/>
    <xf numFmtId="165" fontId="148" fillId="0" borderId="2" xfId="0" applyNumberFormat="1" applyFont="1" applyBorder="1" applyAlignment="1">
      <alignment horizontal="center"/>
    </xf>
    <xf numFmtId="0" fontId="145" fillId="2" borderId="0" xfId="0" applyFont="1" applyFill="1" applyAlignment="1">
      <alignment horizontal="left"/>
    </xf>
    <xf numFmtId="165" fontId="148" fillId="2" borderId="0" xfId="0" applyNumberFormat="1" applyFont="1" applyFill="1" applyAlignment="1">
      <alignment horizontal="center"/>
    </xf>
    <xf numFmtId="165" fontId="148" fillId="2" borderId="18" xfId="0" applyNumberFormat="1" applyFont="1" applyFill="1" applyBorder="1" applyAlignment="1">
      <alignment horizontal="center"/>
    </xf>
    <xf numFmtId="165" fontId="148" fillId="2" borderId="19" xfId="0" applyNumberFormat="1" applyFont="1" applyFill="1" applyBorder="1" applyAlignment="1">
      <alignment horizontal="center"/>
    </xf>
    <xf numFmtId="0" fontId="142" fillId="2" borderId="0" xfId="0" applyFont="1" applyFill="1" applyAlignment="1">
      <alignment horizontal="center"/>
    </xf>
    <xf numFmtId="0" fontId="142" fillId="2" borderId="0" xfId="0" applyFont="1" applyFill="1"/>
    <xf numFmtId="165" fontId="148" fillId="2" borderId="0" xfId="0" applyNumberFormat="1" applyFont="1" applyFill="1"/>
    <xf numFmtId="165" fontId="148" fillId="2" borderId="2" xfId="0" applyNumberFormat="1" applyFont="1" applyFill="1" applyBorder="1" applyAlignment="1">
      <alignment horizontal="center"/>
    </xf>
    <xf numFmtId="0" fontId="145" fillId="2" borderId="0" xfId="0" applyFont="1" applyFill="1" applyAlignment="1" applyProtection="1">
      <alignment horizontal="left"/>
      <protection locked="0"/>
    </xf>
    <xf numFmtId="0" fontId="148" fillId="2" borderId="0" xfId="0" applyFont="1" applyFill="1" applyAlignment="1" applyProtection="1">
      <alignment horizontal="left"/>
      <protection locked="0"/>
    </xf>
    <xf numFmtId="0" fontId="148" fillId="2" borderId="0" xfId="0" applyFont="1" applyFill="1" applyAlignment="1" applyProtection="1">
      <alignment horizontal="center"/>
      <protection locked="0"/>
    </xf>
    <xf numFmtId="0" fontId="148" fillId="2" borderId="2" xfId="314" applyFont="1" applyFill="1" applyBorder="1" applyAlignment="1">
      <alignment horizontal="center"/>
    </xf>
    <xf numFmtId="0" fontId="150" fillId="2" borderId="0" xfId="0" applyFont="1" applyFill="1" applyAlignment="1">
      <alignment horizontal="left"/>
    </xf>
    <xf numFmtId="3" fontId="148" fillId="2" borderId="0" xfId="0" applyNumberFormat="1" applyFont="1" applyFill="1" applyAlignment="1">
      <alignment horizontal="center"/>
    </xf>
    <xf numFmtId="3" fontId="148" fillId="2" borderId="18" xfId="0" applyNumberFormat="1" applyFont="1" applyFill="1" applyBorder="1" applyAlignment="1">
      <alignment horizontal="center"/>
    </xf>
    <xf numFmtId="3" fontId="148" fillId="2" borderId="19" xfId="0" applyNumberFormat="1" applyFont="1" applyFill="1" applyBorder="1" applyAlignment="1">
      <alignment horizontal="center"/>
    </xf>
    <xf numFmtId="3" fontId="148" fillId="0" borderId="0" xfId="0" applyNumberFormat="1" applyFont="1" applyAlignment="1">
      <alignment horizontal="center"/>
    </xf>
    <xf numFmtId="3" fontId="148" fillId="0" borderId="18" xfId="0" applyNumberFormat="1" applyFont="1" applyBorder="1" applyAlignment="1">
      <alignment horizontal="center"/>
    </xf>
    <xf numFmtId="3" fontId="148" fillId="0" borderId="19" xfId="0" applyNumberFormat="1" applyFont="1" applyBorder="1" applyAlignment="1">
      <alignment horizontal="center"/>
    </xf>
    <xf numFmtId="3" fontId="148" fillId="0" borderId="0" xfId="0" applyNumberFormat="1" applyFont="1"/>
    <xf numFmtId="3" fontId="148" fillId="0" borderId="2" xfId="0" applyNumberFormat="1" applyFont="1" applyBorder="1" applyAlignment="1">
      <alignment horizontal="center"/>
    </xf>
    <xf numFmtId="3" fontId="148" fillId="19" borderId="0" xfId="0" applyNumberFormat="1" applyFont="1" applyFill="1" applyAlignment="1">
      <alignment horizontal="center"/>
    </xf>
    <xf numFmtId="3" fontId="148" fillId="19" borderId="18" xfId="0" applyNumberFormat="1" applyFont="1" applyFill="1" applyBorder="1" applyAlignment="1">
      <alignment horizontal="center"/>
    </xf>
    <xf numFmtId="3" fontId="148" fillId="19" borderId="19" xfId="0" applyNumberFormat="1" applyFont="1" applyFill="1" applyBorder="1" applyAlignment="1">
      <alignment horizontal="center"/>
    </xf>
    <xf numFmtId="3" fontId="148" fillId="19" borderId="0" xfId="0" applyNumberFormat="1" applyFont="1" applyFill="1"/>
    <xf numFmtId="3" fontId="148" fillId="19" borderId="2" xfId="0" applyNumberFormat="1" applyFont="1" applyFill="1" applyBorder="1" applyAlignment="1">
      <alignment horizontal="center"/>
    </xf>
    <xf numFmtId="0" fontId="145" fillId="19" borderId="0" xfId="0" applyFont="1" applyFill="1" applyAlignment="1" applyProtection="1">
      <alignment horizontal="left"/>
      <protection locked="0"/>
    </xf>
    <xf numFmtId="167" fontId="148" fillId="19" borderId="0" xfId="0" applyNumberFormat="1" applyFont="1" applyFill="1" applyAlignment="1">
      <alignment horizontal="center"/>
    </xf>
    <xf numFmtId="167" fontId="148" fillId="19" borderId="18" xfId="0" applyNumberFormat="1" applyFont="1" applyFill="1" applyBorder="1" applyAlignment="1">
      <alignment horizontal="center"/>
    </xf>
    <xf numFmtId="167" fontId="148" fillId="19" borderId="19" xfId="0" applyNumberFormat="1" applyFont="1" applyFill="1" applyBorder="1" applyAlignment="1">
      <alignment horizontal="center"/>
    </xf>
    <xf numFmtId="0" fontId="151" fillId="19" borderId="0" xfId="0" applyFont="1" applyFill="1" applyAlignment="1">
      <alignment horizontal="left"/>
    </xf>
    <xf numFmtId="0" fontId="148" fillId="0" borderId="0" xfId="8" applyFont="1"/>
    <xf numFmtId="0" fontId="142" fillId="2" borderId="18" xfId="0" applyFont="1" applyFill="1" applyBorder="1" applyAlignment="1">
      <alignment horizontal="center"/>
    </xf>
    <xf numFmtId="0" fontId="142" fillId="2" borderId="19" xfId="0" applyFont="1" applyFill="1" applyBorder="1" applyAlignment="1">
      <alignment horizontal="center"/>
    </xf>
    <xf numFmtId="0" fontId="148" fillId="2" borderId="0" xfId="314" applyFont="1" applyFill="1" applyAlignment="1">
      <alignment horizontal="left" wrapText="1"/>
    </xf>
    <xf numFmtId="167" fontId="148" fillId="2" borderId="0" xfId="314" applyNumberFormat="1" applyFont="1" applyFill="1" applyAlignment="1">
      <alignment horizontal="center"/>
    </xf>
    <xf numFmtId="167" fontId="148" fillId="2" borderId="18" xfId="314" applyNumberFormat="1" applyFont="1" applyFill="1" applyBorder="1" applyAlignment="1">
      <alignment horizontal="center"/>
    </xf>
    <xf numFmtId="167" fontId="148" fillId="2" borderId="19" xfId="314" applyNumberFormat="1" applyFont="1" applyFill="1" applyBorder="1" applyAlignment="1">
      <alignment horizontal="center"/>
    </xf>
    <xf numFmtId="167" fontId="148" fillId="2" borderId="0" xfId="0" applyNumberFormat="1" applyFont="1" applyFill="1" applyAlignment="1">
      <alignment horizontal="center"/>
    </xf>
    <xf numFmtId="167" fontId="148" fillId="2" borderId="18" xfId="0" applyNumberFormat="1" applyFont="1" applyFill="1" applyBorder="1" applyAlignment="1">
      <alignment horizontal="center"/>
    </xf>
    <xf numFmtId="167" fontId="148" fillId="2" borderId="19" xfId="0" applyNumberFormat="1" applyFont="1" applyFill="1" applyBorder="1" applyAlignment="1">
      <alignment horizontal="center"/>
    </xf>
    <xf numFmtId="0" fontId="148" fillId="2" borderId="2" xfId="0" applyFont="1" applyFill="1" applyBorder="1" applyAlignment="1">
      <alignment horizontal="center"/>
    </xf>
    <xf numFmtId="165" fontId="148" fillId="2" borderId="0" xfId="314" applyNumberFormat="1" applyFont="1" applyFill="1" applyAlignment="1">
      <alignment horizontal="center"/>
    </xf>
    <xf numFmtId="165" fontId="148" fillId="2" borderId="18" xfId="314" applyNumberFormat="1" applyFont="1" applyFill="1" applyBorder="1" applyAlignment="1">
      <alignment horizontal="center"/>
    </xf>
    <xf numFmtId="165" fontId="148" fillId="2" borderId="19" xfId="314" applyNumberFormat="1" applyFont="1" applyFill="1" applyBorder="1" applyAlignment="1">
      <alignment horizontal="center"/>
    </xf>
    <xf numFmtId="0" fontId="142" fillId="0" borderId="18" xfId="0" applyFont="1" applyBorder="1" applyAlignment="1">
      <alignment horizontal="center"/>
    </xf>
    <xf numFmtId="0" fontId="142" fillId="0" borderId="19" xfId="0" applyFont="1" applyBorder="1" applyAlignment="1">
      <alignment horizontal="center"/>
    </xf>
    <xf numFmtId="165" fontId="142" fillId="0" borderId="2" xfId="0" applyNumberFormat="1" applyFont="1" applyBorder="1" applyAlignment="1">
      <alignment horizontal="center"/>
    </xf>
    <xf numFmtId="0" fontId="142" fillId="19" borderId="18" xfId="0" applyFont="1" applyFill="1" applyBorder="1" applyAlignment="1">
      <alignment horizontal="center"/>
    </xf>
    <xf numFmtId="0" fontId="142" fillId="19" borderId="19" xfId="0" applyFont="1" applyFill="1" applyBorder="1" applyAlignment="1">
      <alignment horizontal="center"/>
    </xf>
    <xf numFmtId="165" fontId="142" fillId="19" borderId="0" xfId="0" applyNumberFormat="1" applyFont="1" applyFill="1"/>
    <xf numFmtId="165" fontId="148" fillId="19" borderId="0" xfId="0" applyNumberFormat="1" applyFont="1" applyFill="1"/>
    <xf numFmtId="165" fontId="148" fillId="19" borderId="2" xfId="0" applyNumberFormat="1" applyFont="1" applyFill="1" applyBorder="1" applyAlignment="1">
      <alignment horizontal="center"/>
    </xf>
    <xf numFmtId="0" fontId="148" fillId="19" borderId="0" xfId="314" applyFont="1" applyFill="1" applyAlignment="1">
      <alignment horizontal="left" wrapText="1"/>
    </xf>
    <xf numFmtId="167" fontId="148" fillId="19" borderId="0" xfId="314" applyNumberFormat="1" applyFont="1" applyFill="1" applyAlignment="1">
      <alignment horizontal="center"/>
    </xf>
    <xf numFmtId="167" fontId="148" fillId="19" borderId="18" xfId="314" applyNumberFormat="1" applyFont="1" applyFill="1" applyBorder="1" applyAlignment="1">
      <alignment horizontal="center"/>
    </xf>
    <xf numFmtId="167" fontId="148" fillId="19" borderId="19" xfId="314" applyNumberFormat="1" applyFont="1" applyFill="1" applyBorder="1" applyAlignment="1">
      <alignment horizontal="center"/>
    </xf>
    <xf numFmtId="0" fontId="148" fillId="19" borderId="2" xfId="0" applyFont="1" applyFill="1" applyBorder="1" applyAlignment="1">
      <alignment horizontal="center"/>
    </xf>
    <xf numFmtId="0" fontId="142" fillId="19" borderId="0" xfId="0" applyFont="1" applyFill="1" applyAlignment="1">
      <alignment horizontal="left" indent="1"/>
    </xf>
    <xf numFmtId="0" fontId="145" fillId="19" borderId="0" xfId="8" applyFont="1" applyFill="1"/>
    <xf numFmtId="167" fontId="142" fillId="19" borderId="0" xfId="0" applyNumberFormat="1" applyFont="1" applyFill="1" applyAlignment="1">
      <alignment horizontal="center"/>
    </xf>
    <xf numFmtId="167" fontId="142" fillId="19" borderId="18" xfId="0" applyNumberFormat="1" applyFont="1" applyFill="1" applyBorder="1" applyAlignment="1">
      <alignment horizontal="center"/>
    </xf>
    <xf numFmtId="167" fontId="142" fillId="19" borderId="19" xfId="0" applyNumberFormat="1" applyFont="1" applyFill="1" applyBorder="1" applyAlignment="1">
      <alignment horizontal="center"/>
    </xf>
    <xf numFmtId="165" fontId="142" fillId="2" borderId="0" xfId="0" applyNumberFormat="1" applyFont="1" applyFill="1" applyAlignment="1">
      <alignment horizontal="center"/>
    </xf>
    <xf numFmtId="0" fontId="148" fillId="2" borderId="2" xfId="0" applyFont="1" applyFill="1" applyBorder="1" applyAlignment="1" applyProtection="1">
      <alignment horizontal="center" wrapText="1"/>
      <protection locked="0"/>
    </xf>
    <xf numFmtId="165" fontId="142" fillId="0" borderId="18" xfId="0" applyNumberFormat="1" applyFont="1" applyBorder="1" applyAlignment="1">
      <alignment horizontal="center"/>
    </xf>
    <xf numFmtId="165" fontId="142" fillId="0" borderId="19" xfId="0" applyNumberFormat="1" applyFont="1" applyBorder="1" applyAlignment="1">
      <alignment horizontal="center"/>
    </xf>
    <xf numFmtId="165" fontId="148" fillId="19" borderId="0" xfId="314" applyNumberFormat="1" applyFont="1" applyFill="1" applyAlignment="1">
      <alignment horizontal="center"/>
    </xf>
    <xf numFmtId="165" fontId="148" fillId="19" borderId="18" xfId="314" applyNumberFormat="1" applyFont="1" applyFill="1" applyBorder="1" applyAlignment="1">
      <alignment horizontal="center"/>
    </xf>
    <xf numFmtId="165" fontId="148" fillId="19" borderId="19" xfId="314" applyNumberFormat="1" applyFont="1" applyFill="1" applyBorder="1" applyAlignment="1">
      <alignment horizontal="center"/>
    </xf>
    <xf numFmtId="0" fontId="145" fillId="19" borderId="0" xfId="314" applyFont="1" applyFill="1" applyAlignment="1">
      <alignment horizontal="left" wrapText="1"/>
    </xf>
    <xf numFmtId="0" fontId="148" fillId="2" borderId="0" xfId="0" applyFont="1" applyFill="1" applyAlignment="1">
      <alignment horizontal="center"/>
    </xf>
    <xf numFmtId="0" fontId="148" fillId="2" borderId="18" xfId="0" applyFont="1" applyFill="1" applyBorder="1" applyAlignment="1">
      <alignment horizontal="center"/>
    </xf>
    <xf numFmtId="0" fontId="148" fillId="2" borderId="19" xfId="0" applyFont="1" applyFill="1" applyBorder="1" applyAlignment="1">
      <alignment horizontal="center"/>
    </xf>
    <xf numFmtId="0" fontId="148" fillId="19" borderId="0" xfId="0" applyFont="1" applyFill="1" applyAlignment="1">
      <alignment horizontal="left"/>
    </xf>
    <xf numFmtId="0" fontId="148" fillId="0" borderId="0" xfId="314" applyFont="1" applyAlignment="1">
      <alignment horizontal="left" wrapText="1"/>
    </xf>
    <xf numFmtId="165" fontId="148" fillId="0" borderId="0" xfId="314" applyNumberFormat="1" applyFont="1" applyAlignment="1">
      <alignment horizontal="center"/>
    </xf>
    <xf numFmtId="165" fontId="148" fillId="0" borderId="18" xfId="314" applyNumberFormat="1" applyFont="1" applyBorder="1" applyAlignment="1">
      <alignment horizontal="center"/>
    </xf>
    <xf numFmtId="165" fontId="148" fillId="0" borderId="19" xfId="314" applyNumberFormat="1" applyFont="1" applyBorder="1" applyAlignment="1">
      <alignment horizontal="center"/>
    </xf>
    <xf numFmtId="0" fontId="142" fillId="0" borderId="0" xfId="0" applyFont="1" applyAlignment="1">
      <alignment horizontal="left" indent="1"/>
    </xf>
    <xf numFmtId="167" fontId="142" fillId="0" borderId="0" xfId="0" applyNumberFormat="1" applyFont="1" applyAlignment="1">
      <alignment horizontal="center"/>
    </xf>
    <xf numFmtId="167" fontId="142" fillId="0" borderId="18" xfId="0" applyNumberFormat="1" applyFont="1" applyBorder="1" applyAlignment="1">
      <alignment horizontal="center"/>
    </xf>
    <xf numFmtId="0" fontId="148" fillId="0" borderId="0" xfId="314" applyFont="1" applyAlignment="1">
      <alignment horizontal="left" wrapText="1" indent="1"/>
    </xf>
    <xf numFmtId="0" fontId="151" fillId="0" borderId="11" xfId="0" applyFont="1" applyBorder="1" applyAlignment="1">
      <alignment horizontal="left" vertical="center"/>
    </xf>
    <xf numFmtId="0" fontId="142" fillId="0" borderId="11" xfId="0" applyFont="1" applyBorder="1"/>
    <xf numFmtId="0" fontId="145" fillId="0" borderId="0" xfId="0" applyFont="1" applyAlignment="1" applyProtection="1">
      <alignment horizontal="right" vertical="center"/>
      <protection locked="0"/>
    </xf>
    <xf numFmtId="0" fontId="145" fillId="0" borderId="0" xfId="0" applyFont="1" applyAlignment="1" applyProtection="1">
      <alignment horizontal="center" vertical="center"/>
      <protection locked="0"/>
    </xf>
    <xf numFmtId="0" fontId="145" fillId="0" borderId="19" xfId="0" applyFont="1" applyBorder="1" applyAlignment="1" applyProtection="1">
      <alignment horizontal="center" vertical="center"/>
      <protection locked="0"/>
    </xf>
    <xf numFmtId="0" fontId="145" fillId="0" borderId="18" xfId="0" applyFont="1" applyBorder="1" applyAlignment="1" applyProtection="1">
      <alignment horizontal="center" vertical="center"/>
      <protection locked="0"/>
    </xf>
    <xf numFmtId="0" fontId="142" fillId="0" borderId="22" xfId="0" applyFont="1" applyBorder="1" applyAlignment="1">
      <alignment horizontal="center"/>
    </xf>
    <xf numFmtId="0" fontId="145" fillId="19" borderId="0" xfId="0" applyFont="1" applyFill="1" applyAlignment="1">
      <alignment horizontal="left" vertical="center"/>
    </xf>
    <xf numFmtId="0" fontId="145" fillId="19" borderId="0" xfId="0" applyFont="1" applyFill="1" applyAlignment="1" applyProtection="1">
      <alignment horizontal="center" vertical="center"/>
      <protection locked="0"/>
    </xf>
    <xf numFmtId="0" fontId="145" fillId="19" borderId="19" xfId="0" applyFont="1" applyFill="1" applyBorder="1" applyAlignment="1" applyProtection="1">
      <alignment horizontal="center" vertical="center"/>
      <protection locked="0"/>
    </xf>
    <xf numFmtId="165" fontId="148" fillId="19" borderId="0" xfId="0" applyNumberFormat="1" applyFont="1" applyFill="1" applyAlignment="1" applyProtection="1">
      <alignment horizontal="center" vertical="center" wrapText="1"/>
      <protection locked="0"/>
    </xf>
    <xf numFmtId="0" fontId="142" fillId="19" borderId="2" xfId="0" applyFont="1" applyFill="1" applyBorder="1" applyAlignment="1">
      <alignment horizontal="center"/>
    </xf>
    <xf numFmtId="0" fontId="145" fillId="19" borderId="0" xfId="0" applyFont="1" applyFill="1" applyAlignment="1" applyProtection="1">
      <alignment horizontal="left" vertical="center"/>
      <protection locked="0"/>
    </xf>
    <xf numFmtId="0" fontId="148" fillId="19" borderId="0" xfId="0" applyFont="1" applyFill="1" applyAlignment="1" applyProtection="1">
      <alignment horizontal="left" indent="1"/>
      <protection locked="0"/>
    </xf>
    <xf numFmtId="0" fontId="148" fillId="19" borderId="19" xfId="0" applyFont="1" applyFill="1" applyBorder="1" applyAlignment="1" applyProtection="1">
      <alignment horizontal="center"/>
      <protection locked="0"/>
    </xf>
    <xf numFmtId="167" fontId="148" fillId="19" borderId="0" xfId="0" applyNumberFormat="1" applyFont="1" applyFill="1" applyAlignment="1" applyProtection="1">
      <alignment horizontal="center" wrapText="1"/>
      <protection locked="0"/>
    </xf>
    <xf numFmtId="167" fontId="148" fillId="19" borderId="19" xfId="0" applyNumberFormat="1" applyFont="1" applyFill="1" applyBorder="1" applyAlignment="1" applyProtection="1">
      <alignment horizontal="center" wrapText="1"/>
      <protection locked="0"/>
    </xf>
    <xf numFmtId="0" fontId="148" fillId="19" borderId="0" xfId="0" applyFont="1" applyFill="1" applyAlignment="1" applyProtection="1">
      <alignment horizontal="left" vertical="center" indent="1"/>
      <protection locked="0"/>
    </xf>
    <xf numFmtId="165" fontId="148" fillId="19" borderId="19" xfId="0" applyNumberFormat="1" applyFont="1" applyFill="1" applyBorder="1" applyAlignment="1" applyProtection="1">
      <alignment horizontal="center" vertical="center" wrapText="1"/>
      <protection locked="0"/>
    </xf>
    <xf numFmtId="0" fontId="145" fillId="0" borderId="2" xfId="0" applyFont="1" applyBorder="1" applyAlignment="1" applyProtection="1">
      <alignment horizontal="center" vertical="center"/>
      <protection locked="0"/>
    </xf>
    <xf numFmtId="0" fontId="145" fillId="2" borderId="0" xfId="0" applyFont="1" applyFill="1" applyAlignment="1">
      <alignment horizontal="left" vertical="center"/>
    </xf>
    <xf numFmtId="0" fontId="142" fillId="2" borderId="2" xfId="0" applyFont="1" applyFill="1" applyBorder="1" applyAlignment="1">
      <alignment horizontal="center"/>
    </xf>
    <xf numFmtId="0" fontId="148" fillId="2" borderId="0" xfId="0" applyFont="1" applyFill="1" applyAlignment="1" applyProtection="1">
      <alignment horizontal="left" vertical="center"/>
      <protection locked="0"/>
    </xf>
    <xf numFmtId="2" fontId="148" fillId="2" borderId="0" xfId="0" applyNumberFormat="1" applyFont="1" applyFill="1" applyAlignment="1" applyProtection="1">
      <alignment horizontal="center" wrapText="1"/>
      <protection locked="0"/>
    </xf>
    <xf numFmtId="2" fontId="148" fillId="2" borderId="19" xfId="0" applyNumberFormat="1" applyFont="1" applyFill="1" applyBorder="1" applyAlignment="1" applyProtection="1">
      <alignment horizontal="center" wrapText="1"/>
      <protection locked="0"/>
    </xf>
    <xf numFmtId="2" fontId="148" fillId="2" borderId="18" xfId="0" applyNumberFormat="1" applyFont="1" applyFill="1" applyBorder="1" applyAlignment="1" applyProtection="1">
      <alignment horizontal="center" wrapText="1"/>
      <protection locked="0"/>
    </xf>
    <xf numFmtId="2" fontId="142" fillId="2" borderId="0" xfId="0" applyNumberFormat="1" applyFont="1" applyFill="1" applyAlignment="1">
      <alignment horizontal="center"/>
    </xf>
    <xf numFmtId="2" fontId="142" fillId="2" borderId="19" xfId="0" applyNumberFormat="1" applyFont="1" applyFill="1" applyBorder="1" applyAlignment="1">
      <alignment horizontal="center"/>
    </xf>
    <xf numFmtId="0" fontId="148" fillId="2" borderId="19" xfId="0" applyFont="1" applyFill="1" applyBorder="1" applyAlignment="1" applyProtection="1">
      <alignment horizontal="center"/>
      <protection locked="0"/>
    </xf>
    <xf numFmtId="0" fontId="148" fillId="2" borderId="0" xfId="0" applyFont="1" applyFill="1" applyAlignment="1">
      <alignment horizontal="left" indent="1"/>
    </xf>
    <xf numFmtId="0" fontId="145" fillId="2" borderId="0" xfId="0" applyFont="1" applyFill="1" applyAlignment="1" applyProtection="1">
      <alignment horizontal="left" vertical="center"/>
      <protection locked="0"/>
    </xf>
    <xf numFmtId="0" fontId="154" fillId="2" borderId="0" xfId="0" applyFont="1" applyFill="1" applyAlignment="1">
      <alignment horizontal="left" indent="2"/>
    </xf>
    <xf numFmtId="200" fontId="142" fillId="2" borderId="18" xfId="0" applyNumberFormat="1" applyFont="1" applyFill="1" applyBorder="1" applyAlignment="1">
      <alignment horizontal="center"/>
    </xf>
    <xf numFmtId="200" fontId="142" fillId="2" borderId="0" xfId="0" applyNumberFormat="1" applyFont="1" applyFill="1" applyAlignment="1">
      <alignment horizontal="center"/>
    </xf>
    <xf numFmtId="200" fontId="142" fillId="2" borderId="19" xfId="0" applyNumberFormat="1" applyFont="1" applyFill="1" applyBorder="1" applyAlignment="1">
      <alignment horizontal="center"/>
    </xf>
    <xf numFmtId="0" fontId="148" fillId="2" borderId="19" xfId="0" applyFont="1" applyFill="1" applyBorder="1" applyAlignment="1" applyProtection="1">
      <alignment horizontal="center" vertical="center"/>
      <protection locked="0"/>
    </xf>
    <xf numFmtId="0" fontId="148" fillId="2" borderId="2" xfId="0" applyFont="1" applyFill="1" applyBorder="1" applyAlignment="1" applyProtection="1">
      <alignment horizontal="center" vertical="center" wrapText="1"/>
      <protection locked="0"/>
    </xf>
    <xf numFmtId="0" fontId="147" fillId="0" borderId="0" xfId="0" applyFont="1" applyAlignment="1" applyProtection="1">
      <alignment horizontal="left" vertical="center"/>
      <protection locked="0"/>
    </xf>
    <xf numFmtId="165" fontId="148" fillId="0" borderId="0" xfId="0" applyNumberFormat="1" applyFont="1" applyAlignment="1" applyProtection="1">
      <alignment horizontal="center" vertical="center" wrapText="1"/>
      <protection locked="0"/>
    </xf>
    <xf numFmtId="165" fontId="148" fillId="0" borderId="19" xfId="0" applyNumberFormat="1" applyFont="1" applyBorder="1" applyAlignment="1" applyProtection="1">
      <alignment horizontal="center" vertical="center" wrapText="1"/>
      <protection locked="0"/>
    </xf>
    <xf numFmtId="200" fontId="142" fillId="0" borderId="0" xfId="692" applyNumberFormat="1" applyFont="1" applyFill="1" applyBorder="1" applyAlignment="1">
      <alignment horizontal="center"/>
    </xf>
    <xf numFmtId="165" fontId="148" fillId="0" borderId="19" xfId="0" applyNumberFormat="1" applyFont="1" applyBorder="1" applyAlignment="1" applyProtection="1">
      <alignment horizontal="right" vertical="center" wrapText="1"/>
      <protection locked="0"/>
    </xf>
    <xf numFmtId="0" fontId="142" fillId="0" borderId="2" xfId="0" applyFont="1" applyBorder="1" applyAlignment="1">
      <alignment horizontal="center"/>
    </xf>
    <xf numFmtId="165" fontId="148" fillId="19" borderId="18" xfId="0" applyNumberFormat="1" applyFont="1" applyFill="1" applyBorder="1" applyAlignment="1" applyProtection="1">
      <alignment horizontal="center" vertical="center" wrapText="1"/>
      <protection locked="0"/>
    </xf>
    <xf numFmtId="165" fontId="148" fillId="19" borderId="19" xfId="0" applyNumberFormat="1" applyFont="1" applyFill="1" applyBorder="1" applyAlignment="1" applyProtection="1">
      <alignment horizontal="right" vertical="center" wrapText="1"/>
      <protection locked="0"/>
    </xf>
    <xf numFmtId="0" fontId="148" fillId="19" borderId="2" xfId="0" applyFont="1" applyFill="1" applyBorder="1" applyAlignment="1" applyProtection="1">
      <alignment horizontal="center" vertical="center" wrapText="1"/>
      <protection locked="0"/>
    </xf>
    <xf numFmtId="0" fontId="142" fillId="19" borderId="0" xfId="0" applyFont="1" applyFill="1" applyAlignment="1">
      <alignment horizontal="left" indent="2"/>
    </xf>
    <xf numFmtId="0" fontId="148" fillId="19" borderId="0" xfId="0" applyFont="1" applyFill="1" applyAlignment="1" applyProtection="1">
      <alignment horizontal="left" vertical="center"/>
      <protection locked="0"/>
    </xf>
    <xf numFmtId="3" fontId="148" fillId="19" borderId="0" xfId="0" applyNumberFormat="1" applyFont="1" applyFill="1" applyAlignment="1" applyProtection="1">
      <alignment horizontal="center" wrapText="1"/>
      <protection locked="0"/>
    </xf>
    <xf numFmtId="3" fontId="148" fillId="19" borderId="19" xfId="0" applyNumberFormat="1" applyFont="1" applyFill="1" applyBorder="1" applyAlignment="1" applyProtection="1">
      <alignment horizontal="center" wrapText="1"/>
      <protection locked="0"/>
    </xf>
    <xf numFmtId="3" fontId="148" fillId="19" borderId="18" xfId="0" applyNumberFormat="1" applyFont="1" applyFill="1" applyBorder="1" applyAlignment="1" applyProtection="1">
      <alignment horizontal="center" wrapText="1"/>
      <protection locked="0"/>
    </xf>
    <xf numFmtId="3" fontId="142" fillId="19" borderId="0" xfId="0" applyNumberFormat="1" applyFont="1" applyFill="1" applyAlignment="1">
      <alignment horizontal="center"/>
    </xf>
    <xf numFmtId="3" fontId="142" fillId="19" borderId="19" xfId="0" applyNumberFormat="1" applyFont="1" applyFill="1" applyBorder="1" applyAlignment="1">
      <alignment horizontal="center"/>
    </xf>
    <xf numFmtId="167" fontId="148" fillId="19" borderId="18" xfId="0" applyNumberFormat="1" applyFont="1" applyFill="1" applyBorder="1" applyAlignment="1" applyProtection="1">
      <alignment horizontal="center" wrapText="1"/>
      <protection locked="0"/>
    </xf>
    <xf numFmtId="0" fontId="148" fillId="19" borderId="2" xfId="0" applyFont="1" applyFill="1" applyBorder="1" applyAlignment="1" applyProtection="1">
      <alignment horizontal="center" vertical="center"/>
      <protection locked="0"/>
    </xf>
    <xf numFmtId="2" fontId="142" fillId="19" borderId="19" xfId="0" applyNumberFormat="1" applyFont="1" applyFill="1" applyBorder="1" applyAlignment="1">
      <alignment horizontal="center"/>
    </xf>
    <xf numFmtId="2" fontId="142" fillId="19" borderId="0" xfId="0" applyNumberFormat="1" applyFont="1" applyFill="1" applyAlignment="1">
      <alignment horizontal="center"/>
    </xf>
    <xf numFmtId="0" fontId="151" fillId="0" borderId="0" xfId="0" applyFont="1" applyAlignment="1">
      <alignment horizontal="center" vertical="center"/>
    </xf>
    <xf numFmtId="0" fontId="145" fillId="0" borderId="38" xfId="0" applyFont="1" applyBorder="1" applyAlignment="1" applyProtection="1">
      <alignment horizontal="center" vertical="center"/>
      <protection locked="0"/>
    </xf>
    <xf numFmtId="0" fontId="145" fillId="0" borderId="21" xfId="0" applyFont="1" applyBorder="1" applyAlignment="1" applyProtection="1">
      <alignment horizontal="center" vertical="center"/>
      <protection locked="0"/>
    </xf>
    <xf numFmtId="0" fontId="142" fillId="0" borderId="18" xfId="0" applyFont="1" applyBorder="1"/>
    <xf numFmtId="0" fontId="142" fillId="0" borderId="19" xfId="0" applyFont="1" applyBorder="1"/>
    <xf numFmtId="0" fontId="145" fillId="2" borderId="0" xfId="0" applyFont="1" applyFill="1" applyAlignment="1" applyProtection="1">
      <alignment horizontal="center" vertical="center"/>
      <protection locked="0"/>
    </xf>
    <xf numFmtId="0" fontId="145" fillId="2" borderId="18" xfId="0" applyFont="1" applyFill="1" applyBorder="1" applyAlignment="1" applyProtection="1">
      <alignment horizontal="center" vertical="center"/>
      <protection locked="0"/>
    </xf>
    <xf numFmtId="0" fontId="145" fillId="2" borderId="19" xfId="0" applyFont="1" applyFill="1" applyBorder="1" applyAlignment="1" applyProtection="1">
      <alignment horizontal="center" vertical="center"/>
      <protection locked="0"/>
    </xf>
    <xf numFmtId="166" fontId="145" fillId="2" borderId="0" xfId="0" applyNumberFormat="1" applyFont="1" applyFill="1" applyAlignment="1" applyProtection="1">
      <alignment horizontal="left" indent="1"/>
      <protection hidden="1"/>
    </xf>
    <xf numFmtId="200" fontId="148" fillId="2" borderId="0" xfId="691" applyNumberFormat="1" applyFont="1" applyFill="1" applyBorder="1" applyAlignment="1">
      <alignment horizontal="center"/>
    </xf>
    <xf numFmtId="200" fontId="142" fillId="2" borderId="18" xfId="691" applyNumberFormat="1" applyFont="1" applyFill="1" applyBorder="1" applyAlignment="1">
      <alignment horizontal="center"/>
    </xf>
    <xf numFmtId="200" fontId="142" fillId="2" borderId="0" xfId="691" applyNumberFormat="1" applyFont="1" applyFill="1" applyBorder="1" applyAlignment="1">
      <alignment horizontal="center"/>
    </xf>
    <xf numFmtId="200" fontId="142" fillId="2" borderId="19" xfId="0" applyNumberFormat="1" applyFont="1" applyFill="1" applyBorder="1" applyAlignment="1" applyProtection="1">
      <alignment horizontal="center" wrapText="1"/>
      <protection locked="0"/>
    </xf>
    <xf numFmtId="200" fontId="142" fillId="2" borderId="0" xfId="0" applyNumberFormat="1" applyFont="1" applyFill="1" applyAlignment="1" applyProtection="1">
      <alignment horizontal="center" wrapText="1"/>
      <protection locked="0"/>
    </xf>
    <xf numFmtId="200" fontId="148" fillId="2" borderId="19" xfId="691" applyNumberFormat="1" applyFont="1" applyFill="1" applyBorder="1" applyAlignment="1">
      <alignment horizontal="center"/>
    </xf>
    <xf numFmtId="208" fontId="142" fillId="2" borderId="0" xfId="691" applyNumberFormat="1" applyFont="1" applyFill="1" applyBorder="1" applyAlignment="1">
      <alignment horizontal="center"/>
    </xf>
    <xf numFmtId="167" fontId="148" fillId="19" borderId="0" xfId="691" applyNumberFormat="1" applyFont="1" applyFill="1" applyBorder="1" applyAlignment="1">
      <alignment horizontal="center"/>
    </xf>
    <xf numFmtId="167" fontId="148" fillId="19" borderId="19" xfId="691" applyNumberFormat="1" applyFont="1" applyFill="1" applyBorder="1" applyAlignment="1">
      <alignment horizontal="center"/>
    </xf>
    <xf numFmtId="0" fontId="154" fillId="19" borderId="0" xfId="0" applyFont="1" applyFill="1"/>
    <xf numFmtId="200" fontId="148" fillId="19" borderId="0" xfId="691" applyNumberFormat="1" applyFont="1" applyFill="1" applyBorder="1" applyAlignment="1">
      <alignment horizontal="center"/>
    </xf>
    <xf numFmtId="200" fontId="148" fillId="19" borderId="19" xfId="691" applyNumberFormat="1" applyFont="1" applyFill="1" applyBorder="1" applyAlignment="1">
      <alignment horizontal="center"/>
    </xf>
    <xf numFmtId="200" fontId="142" fillId="19" borderId="0" xfId="691" applyNumberFormat="1" applyFont="1" applyFill="1" applyBorder="1" applyAlignment="1">
      <alignment horizontal="center"/>
    </xf>
    <xf numFmtId="200" fontId="142" fillId="19" borderId="19" xfId="691" applyNumberFormat="1" applyFont="1" applyFill="1" applyBorder="1" applyAlignment="1">
      <alignment horizontal="center"/>
    </xf>
    <xf numFmtId="200" fontId="142" fillId="19" borderId="0" xfId="0" applyNumberFormat="1" applyFont="1" applyFill="1" applyAlignment="1">
      <alignment horizontal="center"/>
    </xf>
    <xf numFmtId="200" fontId="142" fillId="19" borderId="19" xfId="0" applyNumberFormat="1" applyFont="1" applyFill="1" applyBorder="1" applyAlignment="1">
      <alignment horizontal="center"/>
    </xf>
    <xf numFmtId="207" fontId="142" fillId="19" borderId="0" xfId="691" applyNumberFormat="1" applyFont="1" applyFill="1" applyBorder="1" applyAlignment="1">
      <alignment horizontal="center"/>
    </xf>
    <xf numFmtId="208" fontId="142" fillId="19" borderId="0" xfId="691" applyNumberFormat="1" applyFont="1" applyFill="1" applyBorder="1" applyAlignment="1">
      <alignment horizontal="center"/>
    </xf>
    <xf numFmtId="208" fontId="142" fillId="19" borderId="19" xfId="691" applyNumberFormat="1" applyFont="1" applyFill="1" applyBorder="1" applyAlignment="1">
      <alignment horizontal="center"/>
    </xf>
    <xf numFmtId="166" fontId="148" fillId="19" borderId="0" xfId="0" applyNumberFormat="1" applyFont="1" applyFill="1" applyAlignment="1" applyProtection="1">
      <alignment horizontal="left" indent="1"/>
      <protection hidden="1"/>
    </xf>
    <xf numFmtId="200" fontId="142" fillId="19" borderId="19" xfId="0" applyNumberFormat="1" applyFont="1" applyFill="1" applyBorder="1" applyAlignment="1" applyProtection="1">
      <alignment horizontal="center" wrapText="1"/>
      <protection locked="0"/>
    </xf>
    <xf numFmtId="200" fontId="142" fillId="19" borderId="0" xfId="0" applyNumberFormat="1" applyFont="1" applyFill="1" applyAlignment="1" applyProtection="1">
      <alignment horizontal="center" wrapText="1"/>
      <protection locked="0"/>
    </xf>
    <xf numFmtId="208" fontId="142" fillId="19" borderId="0" xfId="691" applyNumberFormat="1" applyFont="1" applyFill="1" applyBorder="1" applyAlignment="1" applyProtection="1">
      <alignment horizontal="center" wrapText="1"/>
      <protection locked="0"/>
    </xf>
    <xf numFmtId="166" fontId="148" fillId="19" borderId="0" xfId="0" applyNumberFormat="1" applyFont="1" applyFill="1" applyAlignment="1" applyProtection="1">
      <alignment horizontal="left" indent="3"/>
      <protection hidden="1"/>
    </xf>
    <xf numFmtId="200" fontId="148" fillId="19" borderId="0" xfId="0" applyNumberFormat="1" applyFont="1" applyFill="1" applyAlignment="1" applyProtection="1">
      <alignment horizontal="center" wrapText="1"/>
      <protection locked="0"/>
    </xf>
    <xf numFmtId="200" fontId="148" fillId="19" borderId="19" xfId="0" applyNumberFormat="1" applyFont="1" applyFill="1" applyBorder="1" applyAlignment="1" applyProtection="1">
      <alignment horizontal="center" wrapText="1"/>
      <protection locked="0"/>
    </xf>
    <xf numFmtId="207" fontId="142" fillId="19" borderId="0" xfId="691" applyNumberFormat="1" applyFont="1" applyFill="1" applyBorder="1" applyAlignment="1" applyProtection="1">
      <alignment horizontal="center" wrapText="1"/>
      <protection locked="0"/>
    </xf>
    <xf numFmtId="207" fontId="142" fillId="19" borderId="19" xfId="691" applyNumberFormat="1" applyFont="1" applyFill="1" applyBorder="1" applyAlignment="1" applyProtection="1">
      <alignment horizontal="center" wrapText="1"/>
      <protection locked="0"/>
    </xf>
    <xf numFmtId="3" fontId="142" fillId="19" borderId="0" xfId="0" applyNumberFormat="1" applyFont="1" applyFill="1" applyAlignment="1" applyProtection="1">
      <alignment horizontal="center" wrapText="1"/>
      <protection locked="0"/>
    </xf>
    <xf numFmtId="208" fontId="148" fillId="19" borderId="19" xfId="691" applyNumberFormat="1" applyFont="1" applyFill="1" applyBorder="1" applyAlignment="1" applyProtection="1">
      <alignment horizontal="center" wrapText="1"/>
      <protection locked="0"/>
    </xf>
    <xf numFmtId="208" fontId="148" fillId="19" borderId="0" xfId="691" applyNumberFormat="1" applyFont="1" applyFill="1" applyBorder="1" applyAlignment="1" applyProtection="1">
      <alignment horizontal="center" wrapText="1"/>
      <protection locked="0"/>
    </xf>
    <xf numFmtId="3" fontId="148" fillId="19" borderId="0" xfId="0" applyNumberFormat="1" applyFont="1" applyFill="1" applyAlignment="1" applyProtection="1">
      <alignment horizontal="center" vertical="center" wrapText="1"/>
      <protection locked="0"/>
    </xf>
    <xf numFmtId="3" fontId="148" fillId="19" borderId="18" xfId="0" applyNumberFormat="1" applyFont="1" applyFill="1" applyBorder="1" applyAlignment="1" applyProtection="1">
      <alignment horizontal="center" vertical="center" wrapText="1"/>
      <protection locked="0"/>
    </xf>
    <xf numFmtId="167" fontId="148" fillId="19" borderId="18" xfId="691" applyNumberFormat="1" applyFont="1" applyFill="1" applyBorder="1" applyAlignment="1">
      <alignment horizontal="center"/>
    </xf>
    <xf numFmtId="0" fontId="145" fillId="19" borderId="2" xfId="0" applyFont="1" applyFill="1" applyBorder="1" applyAlignment="1" applyProtection="1">
      <alignment horizontal="center" vertical="center" wrapText="1"/>
      <protection locked="0"/>
    </xf>
    <xf numFmtId="0" fontId="142" fillId="2" borderId="19" xfId="0" applyFont="1" applyFill="1" applyBorder="1"/>
    <xf numFmtId="200" fontId="142" fillId="2" borderId="0" xfId="692" applyNumberFormat="1" applyFont="1" applyFill="1" applyBorder="1" applyAlignment="1">
      <alignment horizontal="center"/>
    </xf>
    <xf numFmtId="200" fontId="142" fillId="2" borderId="19" xfId="692" applyNumberFormat="1" applyFont="1" applyFill="1" applyBorder="1" applyAlignment="1">
      <alignment horizontal="center"/>
    </xf>
    <xf numFmtId="0" fontId="148" fillId="0" borderId="19" xfId="0" applyFont="1" applyBorder="1" applyAlignment="1" applyProtection="1">
      <alignment horizontal="center" vertical="center"/>
      <protection locked="0"/>
    </xf>
    <xf numFmtId="0" fontId="145" fillId="0" borderId="1" xfId="0" applyFont="1" applyBorder="1" applyAlignment="1" applyProtection="1">
      <alignment horizontal="center" vertical="center"/>
      <protection locked="0"/>
    </xf>
    <xf numFmtId="0" fontId="145" fillId="0" borderId="36" xfId="0" applyFont="1" applyBorder="1" applyAlignment="1" applyProtection="1">
      <alignment horizontal="center" vertical="center"/>
      <protection locked="0"/>
    </xf>
    <xf numFmtId="0" fontId="145" fillId="0" borderId="37" xfId="0" applyFont="1" applyBorder="1" applyAlignment="1" applyProtection="1">
      <alignment horizontal="center" vertical="center"/>
      <protection locked="0"/>
    </xf>
    <xf numFmtId="0" fontId="148" fillId="0" borderId="2" xfId="0" applyFont="1" applyBorder="1" applyAlignment="1" applyProtection="1">
      <alignment horizontal="center" vertical="center" wrapText="1"/>
      <protection locked="0"/>
    </xf>
    <xf numFmtId="0" fontId="145" fillId="19" borderId="15" xfId="0" applyFont="1" applyFill="1" applyBorder="1" applyAlignment="1">
      <alignment horizontal="left" vertical="center"/>
    </xf>
    <xf numFmtId="0" fontId="142" fillId="19" borderId="15" xfId="0" applyFont="1" applyFill="1" applyBorder="1" applyAlignment="1">
      <alignment horizontal="center"/>
    </xf>
    <xf numFmtId="0" fontId="142" fillId="19" borderId="24" xfId="0" applyFont="1" applyFill="1" applyBorder="1" applyAlignment="1">
      <alignment horizontal="center"/>
    </xf>
    <xf numFmtId="3" fontId="148" fillId="19" borderId="15" xfId="0" applyNumberFormat="1" applyFont="1" applyFill="1" applyBorder="1" applyAlignment="1" applyProtection="1">
      <alignment horizontal="center" vertical="center" wrapText="1"/>
      <protection locked="0"/>
    </xf>
    <xf numFmtId="3" fontId="148" fillId="19" borderId="23" xfId="0" applyNumberFormat="1" applyFont="1" applyFill="1" applyBorder="1" applyAlignment="1" applyProtection="1">
      <alignment horizontal="center" vertical="center" wrapText="1"/>
      <protection locked="0"/>
    </xf>
    <xf numFmtId="167" fontId="142" fillId="19" borderId="0" xfId="692" applyNumberFormat="1" applyFont="1" applyFill="1" applyBorder="1" applyAlignment="1">
      <alignment horizontal="center"/>
    </xf>
    <xf numFmtId="167" fontId="142" fillId="19" borderId="19" xfId="692" applyNumberFormat="1" applyFont="1" applyFill="1" applyBorder="1" applyAlignment="1">
      <alignment horizontal="center"/>
    </xf>
    <xf numFmtId="4" fontId="157" fillId="19" borderId="0" xfId="0" applyNumberFormat="1" applyFont="1" applyFill="1" applyAlignment="1">
      <alignment horizontal="center"/>
    </xf>
    <xf numFmtId="0" fontId="145" fillId="0" borderId="0" xfId="0" applyFont="1" applyAlignment="1">
      <alignment horizontal="left" vertical="center"/>
    </xf>
    <xf numFmtId="0" fontId="148" fillId="0" borderId="0" xfId="0" applyFont="1"/>
    <xf numFmtId="165" fontId="142" fillId="0" borderId="0" xfId="692" applyNumberFormat="1" applyFont="1" applyFill="1" applyBorder="1" applyAlignment="1">
      <alignment horizontal="center"/>
    </xf>
    <xf numFmtId="165" fontId="142" fillId="0" borderId="19" xfId="692" applyNumberFormat="1" applyFont="1" applyFill="1" applyBorder="1" applyAlignment="1">
      <alignment horizontal="center"/>
    </xf>
    <xf numFmtId="3" fontId="148" fillId="0" borderId="0" xfId="0" applyNumberFormat="1" applyFont="1" applyAlignment="1" applyProtection="1">
      <alignment horizontal="center" vertical="center" wrapText="1"/>
      <protection locked="0"/>
    </xf>
    <xf numFmtId="3" fontId="148" fillId="0" borderId="18" xfId="0" applyNumberFormat="1" applyFont="1" applyBorder="1" applyAlignment="1" applyProtection="1">
      <alignment horizontal="center" vertical="center" wrapText="1"/>
      <protection locked="0"/>
    </xf>
    <xf numFmtId="3" fontId="148" fillId="2" borderId="0" xfId="0" applyNumberFormat="1" applyFont="1" applyFill="1" applyAlignment="1" applyProtection="1">
      <alignment horizontal="center" vertical="center" wrapText="1"/>
      <protection locked="0"/>
    </xf>
    <xf numFmtId="3" fontId="148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148" fillId="2" borderId="0" xfId="0" applyNumberFormat="1" applyFont="1" applyFill="1" applyAlignment="1" applyProtection="1">
      <alignment horizontal="center" wrapText="1"/>
      <protection locked="0"/>
    </xf>
    <xf numFmtId="3" fontId="148" fillId="2" borderId="19" xfId="0" applyNumberFormat="1" applyFont="1" applyFill="1" applyBorder="1" applyAlignment="1" applyProtection="1">
      <alignment horizontal="center" wrapText="1"/>
      <protection locked="0"/>
    </xf>
    <xf numFmtId="3" fontId="148" fillId="2" borderId="18" xfId="0" applyNumberFormat="1" applyFont="1" applyFill="1" applyBorder="1" applyAlignment="1" applyProtection="1">
      <alignment horizontal="center" wrapText="1"/>
      <protection locked="0"/>
    </xf>
    <xf numFmtId="3" fontId="148" fillId="2" borderId="0" xfId="785" applyNumberFormat="1" applyFont="1" applyFill="1" applyAlignment="1">
      <alignment horizontal="center"/>
    </xf>
    <xf numFmtId="0" fontId="148" fillId="2" borderId="0" xfId="0" applyFont="1" applyFill="1" applyAlignment="1">
      <alignment horizontal="left" indent="2"/>
    </xf>
    <xf numFmtId="0" fontId="147" fillId="2" borderId="0" xfId="0" applyFont="1" applyFill="1" applyAlignment="1" applyProtection="1">
      <alignment horizontal="right" vertical="center"/>
      <protection locked="0"/>
    </xf>
    <xf numFmtId="0" fontId="147" fillId="2" borderId="18" xfId="0" applyFont="1" applyFill="1" applyBorder="1" applyAlignment="1" applyProtection="1">
      <alignment horizontal="right" vertical="center"/>
      <protection locked="0"/>
    </xf>
    <xf numFmtId="0" fontId="147" fillId="2" borderId="19" xfId="0" applyFont="1" applyFill="1" applyBorder="1" applyAlignment="1" applyProtection="1">
      <alignment horizontal="center" vertical="center"/>
      <protection locked="0"/>
    </xf>
    <xf numFmtId="0" fontId="147" fillId="2" borderId="0" xfId="0" applyFont="1" applyFill="1" applyAlignment="1" applyProtection="1">
      <alignment horizontal="center" vertical="center"/>
      <protection locked="0"/>
    </xf>
    <xf numFmtId="0" fontId="142" fillId="2" borderId="18" xfId="0" applyFont="1" applyFill="1" applyBorder="1"/>
    <xf numFmtId="0" fontId="148" fillId="19" borderId="0" xfId="0" applyFont="1" applyFill="1" applyAlignment="1">
      <alignment horizontal="left" indent="1"/>
    </xf>
    <xf numFmtId="0" fontId="148" fillId="19" borderId="0" xfId="0" applyFont="1" applyFill="1" applyAlignment="1">
      <alignment horizontal="left" indent="2"/>
    </xf>
    <xf numFmtId="208" fontId="157" fillId="19" borderId="0" xfId="691" applyNumberFormat="1" applyFont="1" applyFill="1" applyBorder="1" applyAlignment="1" applyProtection="1">
      <alignment horizontal="center" vertical="center"/>
    </xf>
    <xf numFmtId="165" fontId="142" fillId="0" borderId="18" xfId="0" applyNumberFormat="1" applyFont="1" applyBorder="1"/>
    <xf numFmtId="165" fontId="142" fillId="0" borderId="19" xfId="0" applyNumberFormat="1" applyFont="1" applyBorder="1"/>
    <xf numFmtId="3" fontId="142" fillId="2" borderId="0" xfId="0" applyNumberFormat="1" applyFont="1" applyFill="1" applyAlignment="1">
      <alignment horizontal="center"/>
    </xf>
    <xf numFmtId="0" fontId="148" fillId="0" borderId="0" xfId="8" applyFont="1" applyAlignment="1">
      <alignment vertical="center"/>
    </xf>
    <xf numFmtId="0" fontId="150" fillId="0" borderId="0" xfId="0" applyFont="1"/>
    <xf numFmtId="4" fontId="158" fillId="0" borderId="0" xfId="0" applyNumberFormat="1" applyFont="1"/>
    <xf numFmtId="4" fontId="158" fillId="0" borderId="18" xfId="0" applyNumberFormat="1" applyFont="1" applyBorder="1"/>
    <xf numFmtId="4" fontId="158" fillId="0" borderId="19" xfId="0" applyNumberFormat="1" applyFont="1" applyBorder="1"/>
    <xf numFmtId="0" fontId="145" fillId="19" borderId="0" xfId="8" applyFont="1" applyFill="1" applyAlignment="1">
      <alignment vertical="center"/>
    </xf>
    <xf numFmtId="165" fontId="142" fillId="19" borderId="19" xfId="0" applyNumberFormat="1" applyFont="1" applyFill="1" applyBorder="1"/>
    <xf numFmtId="0" fontId="147" fillId="0" borderId="0" xfId="0" applyFont="1" applyAlignment="1" applyProtection="1">
      <alignment vertical="center"/>
      <protection locked="0"/>
    </xf>
    <xf numFmtId="0" fontId="142" fillId="0" borderId="0" xfId="0" applyFont="1" applyAlignment="1">
      <alignment horizontal="right"/>
    </xf>
    <xf numFmtId="0" fontId="142" fillId="0" borderId="19" xfId="0" applyFont="1" applyBorder="1" applyAlignment="1">
      <alignment horizontal="right"/>
    </xf>
    <xf numFmtId="0" fontId="146" fillId="0" borderId="0" xfId="0" applyFont="1" applyAlignment="1">
      <alignment horizontal="left" vertical="center"/>
    </xf>
    <xf numFmtId="0" fontId="144" fillId="0" borderId="11" xfId="0" applyFont="1" applyBorder="1" applyAlignment="1" applyProtection="1">
      <alignment horizontal="left" vertical="center"/>
      <protection locked="0"/>
    </xf>
    <xf numFmtId="0" fontId="145" fillId="0" borderId="11" xfId="0" applyFont="1" applyBorder="1" applyAlignment="1" applyProtection="1">
      <alignment horizontal="left" vertical="center"/>
      <protection locked="0"/>
    </xf>
    <xf numFmtId="205" fontId="154" fillId="0" borderId="17" xfId="0" applyNumberFormat="1" applyFont="1" applyBorder="1" applyAlignment="1">
      <alignment horizontal="right" vertical="center"/>
    </xf>
    <xf numFmtId="205" fontId="154" fillId="0" borderId="16" xfId="0" applyNumberFormat="1" applyFont="1" applyBorder="1" applyAlignment="1">
      <alignment horizontal="right" vertical="center"/>
    </xf>
    <xf numFmtId="205" fontId="154" fillId="0" borderId="20" xfId="0" applyNumberFormat="1" applyFont="1" applyBorder="1" applyAlignment="1">
      <alignment horizontal="right" vertical="center"/>
    </xf>
    <xf numFmtId="0" fontId="145" fillId="0" borderId="20" xfId="0" applyFont="1" applyBorder="1" applyAlignment="1" applyProtection="1">
      <alignment horizontal="left" vertical="center" indent="1"/>
      <protection locked="0"/>
    </xf>
    <xf numFmtId="0" fontId="142" fillId="0" borderId="0" xfId="0" applyFont="1" applyAlignment="1">
      <alignment vertical="center"/>
    </xf>
    <xf numFmtId="0" fontId="151" fillId="0" borderId="0" xfId="0" applyFont="1" applyAlignment="1">
      <alignment horizontal="left" vertical="center" indent="3"/>
    </xf>
    <xf numFmtId="17" fontId="154" fillId="0" borderId="0" xfId="0" applyNumberFormat="1" applyFont="1" applyAlignment="1">
      <alignment horizontal="right" vertical="center"/>
    </xf>
    <xf numFmtId="17" fontId="154" fillId="0" borderId="19" xfId="0" applyNumberFormat="1" applyFont="1" applyBorder="1" applyAlignment="1">
      <alignment horizontal="right" vertical="center"/>
    </xf>
    <xf numFmtId="17" fontId="154" fillId="0" borderId="18" xfId="0" applyNumberFormat="1" applyFont="1" applyBorder="1" applyAlignment="1">
      <alignment horizontal="right" vertical="center"/>
    </xf>
    <xf numFmtId="0" fontId="145" fillId="0" borderId="18" xfId="0" applyFont="1" applyBorder="1" applyAlignment="1" applyProtection="1">
      <alignment horizontal="left" vertical="center" indent="1"/>
      <protection locked="0"/>
    </xf>
    <xf numFmtId="165" fontId="148" fillId="19" borderId="0" xfId="0" applyNumberFormat="1" applyFont="1" applyFill="1" applyAlignment="1" applyProtection="1">
      <alignment horizontal="right" vertical="center" wrapText="1"/>
      <protection locked="0"/>
    </xf>
    <xf numFmtId="0" fontId="148" fillId="19" borderId="0" xfId="0" applyFont="1" applyFill="1" applyAlignment="1">
      <alignment horizontal="right"/>
    </xf>
    <xf numFmtId="0" fontId="148" fillId="19" borderId="18" xfId="0" applyFont="1" applyFill="1" applyBorder="1" applyAlignment="1">
      <alignment horizontal="right"/>
    </xf>
    <xf numFmtId="0" fontId="148" fillId="19" borderId="19" xfId="0" applyFont="1" applyFill="1" applyBorder="1" applyAlignment="1">
      <alignment horizontal="right"/>
    </xf>
    <xf numFmtId="165" fontId="148" fillId="19" borderId="18" xfId="0" applyNumberFormat="1" applyFont="1" applyFill="1" applyBorder="1" applyAlignment="1" applyProtection="1">
      <alignment horizontal="right" vertical="center" wrapText="1"/>
      <protection locked="0"/>
    </xf>
    <xf numFmtId="0" fontId="145" fillId="19" borderId="2" xfId="0" applyFont="1" applyFill="1" applyBorder="1" applyAlignment="1" applyProtection="1">
      <alignment horizontal="center" vertical="center"/>
      <protection locked="0"/>
    </xf>
    <xf numFmtId="0" fontId="142" fillId="19" borderId="18" xfId="0" applyFont="1" applyFill="1" applyBorder="1" applyAlignment="1">
      <alignment horizontal="left" indent="1"/>
    </xf>
    <xf numFmtId="165" fontId="148" fillId="19" borderId="0" xfId="0" applyNumberFormat="1" applyFont="1" applyFill="1" applyAlignment="1">
      <alignment horizontal="right"/>
    </xf>
    <xf numFmtId="165" fontId="148" fillId="19" borderId="19" xfId="0" applyNumberFormat="1" applyFont="1" applyFill="1" applyBorder="1" applyAlignment="1" applyProtection="1">
      <alignment horizontal="right" wrapText="1"/>
      <protection locked="0"/>
    </xf>
    <xf numFmtId="165" fontId="148" fillId="19" borderId="18" xfId="0" applyNumberFormat="1" applyFont="1" applyFill="1" applyBorder="1" applyAlignment="1">
      <alignment horizontal="right"/>
    </xf>
    <xf numFmtId="165" fontId="148" fillId="19" borderId="19" xfId="0" applyNumberFormat="1" applyFont="1" applyFill="1" applyBorder="1" applyAlignment="1">
      <alignment horizontal="right"/>
    </xf>
    <xf numFmtId="0" fontId="148" fillId="19" borderId="2" xfId="0" applyFont="1" applyFill="1" applyBorder="1" applyAlignment="1" applyProtection="1">
      <alignment horizontal="center"/>
      <protection locked="0"/>
    </xf>
    <xf numFmtId="0" fontId="148" fillId="19" borderId="18" xfId="0" applyFont="1" applyFill="1" applyBorder="1" applyAlignment="1" applyProtection="1">
      <alignment horizontal="left" wrapText="1"/>
      <protection locked="0"/>
    </xf>
    <xf numFmtId="165" fontId="148" fillId="19" borderId="18" xfId="0" applyNumberFormat="1" applyFont="1" applyFill="1" applyBorder="1" applyAlignment="1" applyProtection="1">
      <alignment horizontal="right" wrapText="1"/>
      <protection locked="0"/>
    </xf>
    <xf numFmtId="0" fontId="148" fillId="0" borderId="0" xfId="0" applyFont="1" applyAlignment="1">
      <alignment horizontal="left" vertical="center" indent="3"/>
    </xf>
    <xf numFmtId="0" fontId="142" fillId="0" borderId="18" xfId="0" applyFont="1" applyBorder="1" applyAlignment="1">
      <alignment horizontal="right"/>
    </xf>
    <xf numFmtId="165" fontId="142" fillId="0" borderId="0" xfId="0" applyNumberFormat="1" applyFont="1" applyAlignment="1">
      <alignment horizontal="right"/>
    </xf>
    <xf numFmtId="17" fontId="154" fillId="0" borderId="14" xfId="0" applyNumberFormat="1" applyFont="1" applyBorder="1" applyAlignment="1">
      <alignment horizontal="right" vertical="center"/>
    </xf>
    <xf numFmtId="0" fontId="145" fillId="0" borderId="0" xfId="0" applyFont="1" applyAlignment="1" applyProtection="1">
      <alignment horizontal="left" vertical="center" indent="1"/>
      <protection locked="0"/>
    </xf>
    <xf numFmtId="17" fontId="154" fillId="0" borderId="17" xfId="0" applyNumberFormat="1" applyFont="1" applyBorder="1" applyAlignment="1">
      <alignment horizontal="right" vertical="center"/>
    </xf>
    <xf numFmtId="17" fontId="154" fillId="0" borderId="20" xfId="0" applyNumberFormat="1" applyFont="1" applyBorder="1" applyAlignment="1">
      <alignment horizontal="right" vertical="center"/>
    </xf>
    <xf numFmtId="17" fontId="154" fillId="0" borderId="16" xfId="0" applyNumberFormat="1" applyFont="1" applyBorder="1" applyAlignment="1">
      <alignment horizontal="right" vertical="center"/>
    </xf>
    <xf numFmtId="17" fontId="154" fillId="0" borderId="21" xfId="0" applyNumberFormat="1" applyFont="1" applyBorder="1" applyAlignment="1">
      <alignment horizontal="center" vertical="center"/>
    </xf>
    <xf numFmtId="17" fontId="154" fillId="0" borderId="17" xfId="0" applyNumberFormat="1" applyFont="1" applyBorder="1" applyAlignment="1">
      <alignment horizontal="center" vertical="center"/>
    </xf>
    <xf numFmtId="17" fontId="154" fillId="0" borderId="21" xfId="0" applyNumberFormat="1" applyFont="1" applyBorder="1" applyAlignment="1">
      <alignment horizontal="left" vertical="center" indent="1"/>
    </xf>
    <xf numFmtId="17" fontId="154" fillId="0" borderId="15" xfId="0" applyNumberFormat="1" applyFont="1" applyBorder="1" applyAlignment="1">
      <alignment horizontal="right" vertical="center"/>
    </xf>
    <xf numFmtId="17" fontId="154" fillId="0" borderId="2" xfId="0" applyNumberFormat="1" applyFont="1" applyBorder="1" applyAlignment="1">
      <alignment horizontal="center" vertical="center"/>
    </xf>
    <xf numFmtId="17" fontId="154" fillId="0" borderId="0" xfId="0" applyNumberFormat="1" applyFont="1" applyAlignment="1">
      <alignment horizontal="center" vertical="center"/>
    </xf>
    <xf numFmtId="17" fontId="154" fillId="0" borderId="18" xfId="0" applyNumberFormat="1" applyFont="1" applyBorder="1" applyAlignment="1">
      <alignment horizontal="left" vertical="center" indent="1"/>
    </xf>
    <xf numFmtId="0" fontId="142" fillId="19" borderId="18" xfId="0" applyFont="1" applyFill="1" applyBorder="1"/>
    <xf numFmtId="0" fontId="142" fillId="19" borderId="19" xfId="0" applyFont="1" applyFill="1" applyBorder="1"/>
    <xf numFmtId="0" fontId="148" fillId="19" borderId="0" xfId="0" applyFont="1" applyFill="1" applyAlignment="1">
      <alignment horizontal="left" vertical="center"/>
    </xf>
    <xf numFmtId="0" fontId="148" fillId="19" borderId="0" xfId="0" applyFont="1" applyFill="1" applyAlignment="1">
      <alignment horizontal="left" vertical="center" indent="1"/>
    </xf>
    <xf numFmtId="165" fontId="142" fillId="19" borderId="0" xfId="0" applyNumberFormat="1" applyFont="1" applyFill="1" applyAlignment="1">
      <alignment horizontal="right"/>
    </xf>
    <xf numFmtId="0" fontId="142" fillId="19" borderId="0" xfId="0" applyFont="1" applyFill="1" applyAlignment="1">
      <alignment horizontal="right"/>
    </xf>
    <xf numFmtId="0" fontId="142" fillId="19" borderId="18" xfId="0" applyFont="1" applyFill="1" applyBorder="1" applyAlignment="1">
      <alignment horizontal="right"/>
    </xf>
    <xf numFmtId="0" fontId="148" fillId="19" borderId="18" xfId="0" applyFont="1" applyFill="1" applyBorder="1" applyAlignment="1" applyProtection="1">
      <alignment horizontal="right" vertical="center" wrapText="1"/>
      <protection locked="0"/>
    </xf>
    <xf numFmtId="4" fontId="142" fillId="19" borderId="0" xfId="0" applyNumberFormat="1" applyFont="1" applyFill="1" applyAlignment="1">
      <alignment horizontal="right"/>
    </xf>
    <xf numFmtId="4" fontId="142" fillId="19" borderId="18" xfId="0" applyNumberFormat="1" applyFont="1" applyFill="1" applyBorder="1" applyAlignment="1">
      <alignment horizontal="right"/>
    </xf>
    <xf numFmtId="4" fontId="142" fillId="19" borderId="19" xfId="0" applyNumberFormat="1" applyFont="1" applyFill="1" applyBorder="1" applyAlignment="1">
      <alignment horizontal="right"/>
    </xf>
    <xf numFmtId="0" fontId="148" fillId="19" borderId="0" xfId="0" applyFont="1" applyFill="1" applyAlignment="1" applyProtection="1">
      <alignment horizontal="center" vertical="center" wrapText="1"/>
      <protection locked="0"/>
    </xf>
    <xf numFmtId="165" fontId="157" fillId="19" borderId="0" xfId="0" applyNumberFormat="1" applyFont="1" applyFill="1"/>
    <xf numFmtId="0" fontId="142" fillId="19" borderId="19" xfId="0" applyFont="1" applyFill="1" applyBorder="1" applyAlignment="1">
      <alignment horizontal="right"/>
    </xf>
    <xf numFmtId="0" fontId="148" fillId="19" borderId="18" xfId="0" applyFont="1" applyFill="1" applyBorder="1" applyAlignment="1" applyProtection="1">
      <alignment horizontal="center" vertical="center" wrapText="1"/>
      <protection locked="0"/>
    </xf>
    <xf numFmtId="0" fontId="151" fillId="19" borderId="0" xfId="0" applyFont="1" applyFill="1" applyAlignment="1">
      <alignment vertical="center"/>
    </xf>
    <xf numFmtId="0" fontId="151" fillId="0" borderId="11" xfId="0" applyFont="1" applyBorder="1" applyAlignment="1">
      <alignment vertical="center"/>
    </xf>
    <xf numFmtId="0" fontId="148" fillId="19" borderId="0" xfId="0" applyFont="1" applyFill="1" applyAlignment="1">
      <alignment horizontal="left" vertical="center" wrapText="1" indent="2"/>
    </xf>
    <xf numFmtId="49" fontId="148" fillId="19" borderId="0" xfId="0" applyNumberFormat="1" applyFont="1" applyFill="1" applyAlignment="1">
      <alignment horizontal="left" vertical="center" wrapText="1" indent="2"/>
    </xf>
    <xf numFmtId="2" fontId="142" fillId="19" borderId="0" xfId="0" applyNumberFormat="1" applyFont="1" applyFill="1" applyAlignment="1">
      <alignment horizontal="right"/>
    </xf>
    <xf numFmtId="2" fontId="142" fillId="19" borderId="19" xfId="0" applyNumberFormat="1" applyFont="1" applyFill="1" applyBorder="1" applyAlignment="1">
      <alignment horizontal="right"/>
    </xf>
    <xf numFmtId="17" fontId="154" fillId="0" borderId="20" xfId="0" applyNumberFormat="1" applyFont="1" applyBorder="1" applyAlignment="1">
      <alignment horizontal="center" vertical="center"/>
    </xf>
    <xf numFmtId="17" fontId="154" fillId="0" borderId="16" xfId="0" applyNumberFormat="1" applyFont="1" applyBorder="1" applyAlignment="1">
      <alignment horizontal="left" vertical="center" indent="1"/>
    </xf>
    <xf numFmtId="17" fontId="154" fillId="0" borderId="22" xfId="0" applyNumberFormat="1" applyFont="1" applyBorder="1" applyAlignment="1">
      <alignment horizontal="center" vertical="center"/>
    </xf>
    <xf numFmtId="17" fontId="154" fillId="0" borderId="0" xfId="0" applyNumberFormat="1" applyFont="1" applyAlignment="1">
      <alignment horizontal="left" vertical="center" indent="1"/>
    </xf>
    <xf numFmtId="0" fontId="159" fillId="19" borderId="0" xfId="0" applyFont="1" applyFill="1" applyAlignment="1" applyProtection="1">
      <alignment horizontal="left" vertical="center"/>
      <protection locked="0"/>
    </xf>
    <xf numFmtId="0" fontId="160" fillId="19" borderId="0" xfId="0" applyFont="1" applyFill="1" applyAlignment="1">
      <alignment horizontal="right"/>
    </xf>
    <xf numFmtId="0" fontId="160" fillId="19" borderId="19" xfId="0" applyFont="1" applyFill="1" applyBorder="1" applyAlignment="1">
      <alignment horizontal="right"/>
    </xf>
    <xf numFmtId="0" fontId="160" fillId="19" borderId="18" xfId="0" applyFont="1" applyFill="1" applyBorder="1" applyAlignment="1">
      <alignment horizontal="right"/>
    </xf>
    <xf numFmtId="17" fontId="159" fillId="19" borderId="18" xfId="0" applyNumberFormat="1" applyFont="1" applyFill="1" applyBorder="1" applyAlignment="1" applyProtection="1">
      <alignment horizontal="right" vertical="center"/>
      <protection locked="0"/>
    </xf>
    <xf numFmtId="17" fontId="159" fillId="19" borderId="0" xfId="0" applyNumberFormat="1" applyFont="1" applyFill="1" applyAlignment="1" applyProtection="1">
      <alignment horizontal="right" vertical="center"/>
      <protection locked="0"/>
    </xf>
    <xf numFmtId="17" fontId="159" fillId="19" borderId="19" xfId="0" applyNumberFormat="1" applyFont="1" applyFill="1" applyBorder="1" applyAlignment="1" applyProtection="1">
      <alignment horizontal="right" vertical="center"/>
      <protection locked="0"/>
    </xf>
    <xf numFmtId="17" fontId="159" fillId="19" borderId="18" xfId="0" applyNumberFormat="1" applyFont="1" applyFill="1" applyBorder="1" applyAlignment="1" applyProtection="1">
      <alignment horizontal="center" vertical="center"/>
      <protection locked="0"/>
    </xf>
    <xf numFmtId="17" fontId="159" fillId="19" borderId="2" xfId="0" applyNumberFormat="1" applyFont="1" applyFill="1" applyBorder="1" applyAlignment="1" applyProtection="1">
      <alignment horizontal="center" vertical="center"/>
      <protection locked="0"/>
    </xf>
    <xf numFmtId="17" fontId="159" fillId="19" borderId="0" xfId="0" applyNumberFormat="1" applyFont="1" applyFill="1" applyAlignment="1" applyProtection="1">
      <alignment horizontal="left" vertical="center" indent="1"/>
      <protection locked="0"/>
    </xf>
    <xf numFmtId="17" fontId="159" fillId="0" borderId="0" xfId="0" applyNumberFormat="1" applyFont="1" applyAlignment="1" applyProtection="1">
      <alignment horizontal="right" vertical="center"/>
      <protection locked="0"/>
    </xf>
    <xf numFmtId="0" fontId="160" fillId="2" borderId="0" xfId="0" applyFont="1" applyFill="1"/>
    <xf numFmtId="0" fontId="160" fillId="19" borderId="0" xfId="0" applyFont="1" applyFill="1"/>
    <xf numFmtId="0" fontId="148" fillId="19" borderId="2" xfId="0" applyFont="1" applyFill="1" applyBorder="1" applyAlignment="1" applyProtection="1">
      <alignment horizontal="center" vertical="top"/>
      <protection locked="0"/>
    </xf>
    <xf numFmtId="0" fontId="160" fillId="19" borderId="0" xfId="0" applyFont="1" applyFill="1" applyAlignment="1">
      <alignment horizontal="left" indent="1"/>
    </xf>
    <xf numFmtId="0" fontId="160" fillId="0" borderId="0" xfId="0" applyFont="1"/>
    <xf numFmtId="0" fontId="161" fillId="19" borderId="0" xfId="0" applyFont="1" applyFill="1" applyAlignment="1" applyProtection="1">
      <alignment horizontal="left" vertical="center"/>
      <protection locked="0"/>
    </xf>
    <xf numFmtId="0" fontId="148" fillId="19" borderId="0" xfId="0" applyFont="1" applyFill="1" applyAlignment="1" applyProtection="1">
      <alignment horizontal="right" vertical="center" wrapText="1"/>
      <protection locked="0"/>
    </xf>
    <xf numFmtId="0" fontId="148" fillId="19" borderId="18" xfId="0" applyFont="1" applyFill="1" applyBorder="1" applyAlignment="1" applyProtection="1">
      <alignment horizontal="center" vertical="center"/>
      <protection locked="0"/>
    </xf>
    <xf numFmtId="0" fontId="148" fillId="19" borderId="0" xfId="0" applyFont="1" applyFill="1" applyAlignment="1" applyProtection="1">
      <alignment horizontal="right" wrapText="1"/>
      <protection locked="0"/>
    </xf>
    <xf numFmtId="0" fontId="148" fillId="19" borderId="18" xfId="0" applyFont="1" applyFill="1" applyBorder="1" applyAlignment="1" applyProtection="1">
      <alignment horizontal="center"/>
      <protection locked="0"/>
    </xf>
    <xf numFmtId="0" fontId="148" fillId="19" borderId="0" xfId="0" applyFont="1" applyFill="1" applyAlignment="1" applyProtection="1">
      <alignment horizontal="right"/>
      <protection locked="0"/>
    </xf>
    <xf numFmtId="2" fontId="148" fillId="19" borderId="0" xfId="0" applyNumberFormat="1" applyFont="1" applyFill="1" applyAlignment="1" applyProtection="1">
      <alignment horizontal="right" wrapText="1"/>
      <protection locked="0"/>
    </xf>
    <xf numFmtId="2" fontId="142" fillId="19" borderId="18" xfId="0" applyNumberFormat="1" applyFont="1" applyFill="1" applyBorder="1" applyAlignment="1">
      <alignment horizontal="right"/>
    </xf>
    <xf numFmtId="2" fontId="148" fillId="19" borderId="0" xfId="0" applyNumberFormat="1" applyFont="1" applyFill="1" applyAlignment="1" applyProtection="1">
      <alignment horizontal="right"/>
      <protection locked="0"/>
    </xf>
    <xf numFmtId="2" fontId="157" fillId="19" borderId="0" xfId="0" applyNumberFormat="1" applyFont="1" applyFill="1" applyAlignment="1">
      <alignment horizontal="right"/>
    </xf>
    <xf numFmtId="0" fontId="148" fillId="19" borderId="0" xfId="0" applyFont="1" applyFill="1" applyAlignment="1" applyProtection="1">
      <alignment horizontal="right" vertical="center"/>
      <protection locked="0"/>
    </xf>
    <xf numFmtId="49" fontId="148" fillId="0" borderId="0" xfId="0" applyNumberFormat="1" applyFont="1" applyAlignment="1">
      <alignment horizontal="left" vertical="center" wrapText="1" indent="2"/>
    </xf>
    <xf numFmtId="2" fontId="142" fillId="0" borderId="0" xfId="0" applyNumberFormat="1" applyFont="1" applyAlignment="1">
      <alignment horizontal="right"/>
    </xf>
    <xf numFmtId="2" fontId="142" fillId="0" borderId="19" xfId="0" applyNumberFormat="1" applyFont="1" applyBorder="1" applyAlignment="1">
      <alignment horizontal="right"/>
    </xf>
    <xf numFmtId="2" fontId="142" fillId="0" borderId="18" xfId="0" applyNumberFormat="1" applyFont="1" applyBorder="1" applyAlignment="1">
      <alignment horizontal="right"/>
    </xf>
    <xf numFmtId="3" fontId="142" fillId="19" borderId="0" xfId="0" applyNumberFormat="1" applyFont="1" applyFill="1" applyAlignment="1">
      <alignment horizontal="right"/>
    </xf>
    <xf numFmtId="0" fontId="145" fillId="19" borderId="0" xfId="0" applyFont="1" applyFill="1" applyAlignment="1" applyProtection="1">
      <alignment horizontal="right" vertical="center"/>
      <protection locked="0"/>
    </xf>
    <xf numFmtId="165" fontId="142" fillId="19" borderId="19" xfId="0" applyNumberFormat="1" applyFont="1" applyFill="1" applyBorder="1" applyAlignment="1">
      <alignment horizontal="right"/>
    </xf>
    <xf numFmtId="165" fontId="142" fillId="19" borderId="18" xfId="0" applyNumberFormat="1" applyFont="1" applyFill="1" applyBorder="1" applyAlignment="1">
      <alignment horizontal="right"/>
    </xf>
    <xf numFmtId="165" fontId="148" fillId="19" borderId="0" xfId="0" applyNumberFormat="1" applyFont="1" applyFill="1" applyAlignment="1" applyProtection="1">
      <alignment horizontal="right"/>
      <protection locked="0"/>
    </xf>
    <xf numFmtId="165" fontId="162" fillId="19" borderId="0" xfId="0" applyNumberFormat="1" applyFont="1" applyFill="1" applyAlignment="1">
      <alignment horizontal="right"/>
    </xf>
    <xf numFmtId="0" fontId="144" fillId="0" borderId="0" xfId="0" applyFont="1" applyAlignment="1" applyProtection="1">
      <alignment horizontal="right" vertical="center"/>
      <protection locked="0"/>
    </xf>
    <xf numFmtId="165" fontId="147" fillId="0" borderId="0" xfId="0" applyNumberFormat="1" applyFont="1" applyAlignment="1" applyProtection="1">
      <alignment horizontal="right" vertical="center" wrapText="1"/>
      <protection locked="0"/>
    </xf>
    <xf numFmtId="0" fontId="144" fillId="0" borderId="0" xfId="0" applyFont="1" applyAlignment="1" applyProtection="1">
      <alignment horizontal="left" vertical="center" indent="1"/>
      <protection locked="0"/>
    </xf>
    <xf numFmtId="204" fontId="155" fillId="2" borderId="0" xfId="768" applyNumberFormat="1" applyFont="1" applyFill="1"/>
    <xf numFmtId="0" fontId="142" fillId="0" borderId="1" xfId="0" applyFont="1" applyBorder="1" applyAlignment="1">
      <alignment horizontal="right"/>
    </xf>
    <xf numFmtId="3" fontId="142" fillId="2" borderId="19" xfId="0" applyNumberFormat="1" applyFont="1" applyFill="1" applyBorder="1" applyAlignment="1">
      <alignment horizontal="center"/>
    </xf>
    <xf numFmtId="168" fontId="142" fillId="2" borderId="0" xfId="0" applyNumberFormat="1" applyFont="1" applyFill="1" applyAlignment="1">
      <alignment horizontal="center"/>
    </xf>
    <xf numFmtId="207" fontId="142" fillId="2" borderId="0" xfId="0" applyNumberFormat="1" applyFont="1" applyFill="1" applyAlignment="1">
      <alignment horizontal="center"/>
    </xf>
    <xf numFmtId="207" fontId="142" fillId="2" borderId="19" xfId="0" applyNumberFormat="1" applyFont="1" applyFill="1" applyBorder="1" applyAlignment="1">
      <alignment horizontal="center"/>
    </xf>
    <xf numFmtId="207" fontId="142" fillId="19" borderId="0" xfId="0" applyNumberFormat="1" applyFont="1" applyFill="1" applyAlignment="1">
      <alignment horizontal="center"/>
    </xf>
    <xf numFmtId="207" fontId="142" fillId="19" borderId="19" xfId="0" applyNumberFormat="1" applyFont="1" applyFill="1" applyBorder="1" applyAlignment="1">
      <alignment horizontal="center"/>
    </xf>
    <xf numFmtId="207" fontId="148" fillId="19" borderId="0" xfId="0" applyNumberFormat="1" applyFont="1" applyFill="1" applyAlignment="1">
      <alignment horizontal="center"/>
    </xf>
    <xf numFmtId="208" fontId="142" fillId="19" borderId="0" xfId="0" applyNumberFormat="1" applyFont="1" applyFill="1" applyAlignment="1">
      <alignment horizontal="center"/>
    </xf>
    <xf numFmtId="208" fontId="142" fillId="19" borderId="19" xfId="0" applyNumberFormat="1" applyFont="1" applyFill="1" applyBorder="1" applyAlignment="1">
      <alignment horizontal="center"/>
    </xf>
    <xf numFmtId="207" fontId="148" fillId="19" borderId="19" xfId="0" applyNumberFormat="1" applyFont="1" applyFill="1" applyBorder="1" applyAlignment="1">
      <alignment horizontal="center"/>
    </xf>
    <xf numFmtId="168" fontId="142" fillId="19" borderId="0" xfId="0" applyNumberFormat="1" applyFont="1" applyFill="1" applyAlignment="1">
      <alignment horizontal="center"/>
    </xf>
    <xf numFmtId="168" fontId="142" fillId="19" borderId="19" xfId="0" applyNumberFormat="1" applyFont="1" applyFill="1" applyBorder="1" applyAlignment="1">
      <alignment horizontal="center"/>
    </xf>
    <xf numFmtId="206" fontId="142" fillId="19" borderId="0" xfId="691" applyNumberFormat="1" applyFont="1" applyFill="1" applyBorder="1" applyAlignment="1"/>
    <xf numFmtId="4" fontId="148" fillId="19" borderId="0" xfId="0" applyNumberFormat="1" applyFont="1" applyFill="1" applyAlignment="1">
      <alignment horizontal="right"/>
    </xf>
    <xf numFmtId="9" fontId="152" fillId="19" borderId="0" xfId="692" applyFont="1" applyFill="1" applyBorder="1" applyAlignment="1">
      <alignment horizontal="center"/>
    </xf>
    <xf numFmtId="0" fontId="145" fillId="0" borderId="1" xfId="0" applyFont="1" applyBorder="1" applyAlignment="1">
      <alignment horizontal="center"/>
    </xf>
    <xf numFmtId="0" fontId="143" fillId="0" borderId="1" xfId="0" applyFont="1" applyBorder="1" applyAlignment="1">
      <alignment horizontal="center"/>
    </xf>
    <xf numFmtId="0" fontId="143" fillId="0" borderId="14" xfId="0" applyFont="1" applyBorder="1" applyAlignment="1">
      <alignment horizontal="center"/>
    </xf>
    <xf numFmtId="0" fontId="97" fillId="0" borderId="0" xfId="0" applyFont="1" applyAlignment="1" applyProtection="1">
      <alignment horizontal="center" wrapText="1"/>
      <protection locked="0"/>
    </xf>
    <xf numFmtId="0" fontId="143" fillId="0" borderId="19" xfId="0" applyFont="1" applyBorder="1" applyAlignment="1">
      <alignment horizontal="center"/>
    </xf>
    <xf numFmtId="165" fontId="143" fillId="19" borderId="0" xfId="0" applyNumberFormat="1" applyFont="1" applyFill="1" applyAlignment="1">
      <alignment horizontal="center"/>
    </xf>
    <xf numFmtId="0" fontId="143" fillId="19" borderId="0" xfId="0" applyFont="1" applyFill="1" applyAlignment="1">
      <alignment horizontal="center"/>
    </xf>
    <xf numFmtId="0" fontId="143" fillId="19" borderId="19" xfId="0" applyFont="1" applyFill="1" applyBorder="1" applyAlignment="1">
      <alignment horizontal="center"/>
    </xf>
    <xf numFmtId="165" fontId="142" fillId="2" borderId="19" xfId="0" applyNumberFormat="1" applyFont="1" applyFill="1" applyBorder="1" applyAlignment="1">
      <alignment horizontal="center"/>
    </xf>
    <xf numFmtId="0" fontId="145" fillId="0" borderId="40" xfId="0" applyFont="1" applyBorder="1" applyAlignment="1" applyProtection="1">
      <alignment horizontal="center" vertical="center"/>
      <protection locked="0"/>
    </xf>
    <xf numFmtId="43" fontId="142" fillId="2" borderId="0" xfId="691" applyFont="1" applyFill="1" applyBorder="1" applyAlignment="1">
      <alignment horizontal="center"/>
    </xf>
    <xf numFmtId="208" fontId="142" fillId="2" borderId="19" xfId="691" applyNumberFormat="1" applyFont="1" applyFill="1" applyBorder="1" applyAlignment="1">
      <alignment horizontal="center"/>
    </xf>
    <xf numFmtId="208" fontId="148" fillId="2" borderId="0" xfId="691" applyNumberFormat="1" applyFont="1" applyFill="1" applyBorder="1" applyAlignment="1">
      <alignment horizontal="center"/>
    </xf>
    <xf numFmtId="208" fontId="148" fillId="2" borderId="19" xfId="691" applyNumberFormat="1" applyFont="1" applyFill="1" applyBorder="1" applyAlignment="1">
      <alignment horizontal="center"/>
    </xf>
    <xf numFmtId="9" fontId="152" fillId="19" borderId="19" xfId="692" applyFont="1" applyFill="1" applyBorder="1" applyAlignment="1">
      <alignment horizontal="center"/>
    </xf>
    <xf numFmtId="200" fontId="142" fillId="19" borderId="0" xfId="692" applyNumberFormat="1" applyFont="1" applyFill="1" applyBorder="1" applyAlignment="1">
      <alignment horizontal="center"/>
    </xf>
    <xf numFmtId="200" fontId="142" fillId="19" borderId="19" xfId="692" applyNumberFormat="1" applyFont="1" applyFill="1" applyBorder="1" applyAlignment="1">
      <alignment horizontal="center"/>
    </xf>
    <xf numFmtId="0" fontId="142" fillId="0" borderId="39" xfId="0" applyFont="1" applyBorder="1"/>
    <xf numFmtId="0" fontId="142" fillId="0" borderId="39" xfId="0" applyFont="1" applyBorder="1" applyAlignment="1">
      <alignment horizontal="center"/>
    </xf>
    <xf numFmtId="0" fontId="142" fillId="0" borderId="39" xfId="0" applyFont="1" applyBorder="1" applyAlignment="1">
      <alignment horizontal="left" indent="2"/>
    </xf>
    <xf numFmtId="0" fontId="144" fillId="0" borderId="19" xfId="0" applyFont="1" applyBorder="1" applyAlignment="1" applyProtection="1">
      <alignment horizontal="left" vertical="center" indent="2"/>
      <protection locked="0"/>
    </xf>
    <xf numFmtId="0" fontId="148" fillId="19" borderId="19" xfId="0" applyFont="1" applyFill="1" applyBorder="1" applyAlignment="1" applyProtection="1">
      <alignment horizontal="left" wrapText="1" indent="1"/>
      <protection locked="0"/>
    </xf>
    <xf numFmtId="165" fontId="148" fillId="0" borderId="19" xfId="0" applyNumberFormat="1" applyFont="1" applyBorder="1" applyAlignment="1">
      <alignment horizontal="left" indent="1"/>
    </xf>
    <xf numFmtId="165" fontId="148" fillId="2" borderId="19" xfId="0" applyNumberFormat="1" applyFont="1" applyFill="1" applyBorder="1" applyAlignment="1">
      <alignment horizontal="left" indent="1"/>
    </xf>
    <xf numFmtId="0" fontId="148" fillId="2" borderId="19" xfId="0" applyFont="1" applyFill="1" applyBorder="1" applyAlignment="1" applyProtection="1">
      <alignment horizontal="left" wrapText="1" indent="1"/>
      <protection locked="0"/>
    </xf>
    <xf numFmtId="0" fontId="148" fillId="2" borderId="19" xfId="314" applyFont="1" applyFill="1" applyBorder="1" applyAlignment="1">
      <alignment horizontal="left" indent="1"/>
    </xf>
    <xf numFmtId="3" fontId="148" fillId="0" borderId="19" xfId="0" applyNumberFormat="1" applyFont="1" applyBorder="1" applyAlignment="1">
      <alignment horizontal="left" indent="1"/>
    </xf>
    <xf numFmtId="3" fontId="148" fillId="19" borderId="19" xfId="0" applyNumberFormat="1" applyFont="1" applyFill="1" applyBorder="1" applyAlignment="1">
      <alignment horizontal="left" indent="1"/>
    </xf>
    <xf numFmtId="0" fontId="142" fillId="2" borderId="19" xfId="0" applyFont="1" applyFill="1" applyBorder="1" applyAlignment="1">
      <alignment horizontal="left" indent="1"/>
    </xf>
    <xf numFmtId="165" fontId="142" fillId="0" borderId="19" xfId="0" applyNumberFormat="1" applyFont="1" applyBorder="1" applyAlignment="1">
      <alignment horizontal="left" indent="1"/>
    </xf>
    <xf numFmtId="165" fontId="148" fillId="19" borderId="19" xfId="0" applyNumberFormat="1" applyFont="1" applyFill="1" applyBorder="1" applyAlignment="1">
      <alignment horizontal="left" indent="1"/>
    </xf>
    <xf numFmtId="0" fontId="142" fillId="19" borderId="19" xfId="0" applyFont="1" applyFill="1" applyBorder="1" applyAlignment="1">
      <alignment horizontal="left" indent="1"/>
    </xf>
    <xf numFmtId="0" fontId="142" fillId="0" borderId="19" xfId="0" applyFont="1" applyBorder="1" applyAlignment="1">
      <alignment horizontal="left" indent="1"/>
    </xf>
    <xf numFmtId="0" fontId="142" fillId="0" borderId="19" xfId="0" applyFont="1" applyBorder="1" applyAlignment="1">
      <alignment horizontal="left" indent="2"/>
    </xf>
    <xf numFmtId="0" fontId="145" fillId="0" borderId="16" xfId="0" applyFont="1" applyBorder="1" applyAlignment="1" applyProtection="1">
      <alignment horizontal="left" vertical="center" indent="2"/>
      <protection locked="0"/>
    </xf>
    <xf numFmtId="0" fontId="145" fillId="0" borderId="19" xfId="0" applyFont="1" applyBorder="1" applyAlignment="1" applyProtection="1">
      <alignment horizontal="left" vertical="center" indent="2"/>
      <protection locked="0"/>
    </xf>
    <xf numFmtId="0" fontId="145" fillId="19" borderId="19" xfId="0" applyFont="1" applyFill="1" applyBorder="1" applyAlignment="1" applyProtection="1">
      <alignment horizontal="left" vertical="center" indent="2"/>
      <protection locked="0"/>
    </xf>
    <xf numFmtId="0" fontId="152" fillId="19" borderId="19" xfId="0" applyFont="1" applyFill="1" applyBorder="1" applyAlignment="1" applyProtection="1">
      <alignment horizontal="left" vertical="center" wrapText="1" indent="2"/>
      <protection locked="0"/>
    </xf>
    <xf numFmtId="0" fontId="142" fillId="2" borderId="19" xfId="0" applyFont="1" applyFill="1" applyBorder="1" applyAlignment="1">
      <alignment horizontal="left" indent="2"/>
    </xf>
    <xf numFmtId="0" fontId="148" fillId="2" borderId="19" xfId="0" applyFont="1" applyFill="1" applyBorder="1" applyAlignment="1">
      <alignment horizontal="left" indent="1"/>
    </xf>
    <xf numFmtId="0" fontId="142" fillId="19" borderId="19" xfId="0" applyFont="1" applyFill="1" applyBorder="1" applyAlignment="1">
      <alignment horizontal="left" indent="2"/>
    </xf>
    <xf numFmtId="0" fontId="145" fillId="2" borderId="19" xfId="0" applyFont="1" applyFill="1" applyBorder="1" applyAlignment="1" applyProtection="1">
      <alignment horizontal="left" vertical="center" indent="2"/>
      <protection locked="0"/>
    </xf>
    <xf numFmtId="0" fontId="142" fillId="0" borderId="14" xfId="0" applyFont="1" applyBorder="1" applyAlignment="1">
      <alignment horizontal="left" indent="2"/>
    </xf>
    <xf numFmtId="0" fontId="145" fillId="0" borderId="40" xfId="0" applyFont="1" applyBorder="1" applyAlignment="1" applyProtection="1">
      <alignment horizontal="left" vertical="center" indent="2"/>
      <protection locked="0"/>
    </xf>
    <xf numFmtId="0" fontId="148" fillId="19" borderId="19" xfId="0" applyFont="1" applyFill="1" applyBorder="1" applyAlignment="1" applyProtection="1">
      <alignment horizontal="left" vertical="center" wrapText="1" indent="2"/>
      <protection locked="0"/>
    </xf>
    <xf numFmtId="0" fontId="148" fillId="0" borderId="19" xfId="0" applyFont="1" applyBorder="1" applyAlignment="1" applyProtection="1">
      <alignment horizontal="left" vertical="center" wrapText="1" indent="2"/>
      <protection locked="0"/>
    </xf>
    <xf numFmtId="0" fontId="148" fillId="2" borderId="19" xfId="0" applyFont="1" applyFill="1" applyBorder="1" applyAlignment="1" applyProtection="1">
      <alignment horizontal="left" vertical="center" wrapText="1" indent="2"/>
      <protection locked="0"/>
    </xf>
    <xf numFmtId="165" fontId="142" fillId="0" borderId="19" xfId="0" applyNumberFormat="1" applyFont="1" applyBorder="1" applyAlignment="1">
      <alignment horizontal="left" indent="2"/>
    </xf>
    <xf numFmtId="165" fontId="142" fillId="19" borderId="19" xfId="0" applyNumberFormat="1" applyFont="1" applyFill="1" applyBorder="1" applyAlignment="1">
      <alignment horizontal="left" indent="2"/>
    </xf>
    <xf numFmtId="0" fontId="145" fillId="0" borderId="2" xfId="0" applyFont="1" applyBorder="1" applyAlignment="1" applyProtection="1">
      <alignment horizontal="right" vertical="center"/>
      <protection locked="0"/>
    </xf>
    <xf numFmtId="0" fontId="145" fillId="0" borderId="41" xfId="0" applyFont="1" applyBorder="1" applyAlignment="1" applyProtection="1">
      <alignment horizontal="center" vertical="center"/>
      <protection locked="0"/>
    </xf>
    <xf numFmtId="0" fontId="148" fillId="0" borderId="41" xfId="0" applyFont="1" applyBorder="1" applyAlignment="1" applyProtection="1">
      <alignment horizontal="center" vertical="center" wrapText="1"/>
      <protection locked="0"/>
    </xf>
    <xf numFmtId="165" fontId="142" fillId="0" borderId="2" xfId="0" applyNumberFormat="1" applyFont="1" applyBorder="1"/>
    <xf numFmtId="165" fontId="142" fillId="19" borderId="2" xfId="0" applyNumberFormat="1" applyFont="1" applyFill="1" applyBorder="1"/>
    <xf numFmtId="165" fontId="142" fillId="19" borderId="2" xfId="0" applyNumberFormat="1" applyFont="1" applyFill="1" applyBorder="1" applyAlignment="1">
      <alignment horizontal="center"/>
    </xf>
    <xf numFmtId="165" fontId="148" fillId="2" borderId="0" xfId="0" applyNumberFormat="1" applyFont="1" applyFill="1" applyAlignment="1" applyProtection="1">
      <alignment horizontal="right" wrapText="1"/>
      <protection locked="0"/>
    </xf>
    <xf numFmtId="165" fontId="148" fillId="2" borderId="0" xfId="0" applyNumberFormat="1" applyFont="1" applyFill="1" applyAlignment="1">
      <alignment horizontal="right"/>
    </xf>
    <xf numFmtId="165" fontId="148" fillId="2" borderId="19" xfId="0" applyNumberFormat="1" applyFont="1" applyFill="1" applyBorder="1" applyAlignment="1" applyProtection="1">
      <alignment horizontal="right" wrapText="1"/>
      <protection locked="0"/>
    </xf>
    <xf numFmtId="165" fontId="148" fillId="2" borderId="18" xfId="0" applyNumberFormat="1" applyFont="1" applyFill="1" applyBorder="1" applyAlignment="1">
      <alignment horizontal="right"/>
    </xf>
    <xf numFmtId="165" fontId="148" fillId="2" borderId="19" xfId="0" applyNumberFormat="1" applyFont="1" applyFill="1" applyBorder="1" applyAlignment="1">
      <alignment horizontal="right"/>
    </xf>
    <xf numFmtId="0" fontId="148" fillId="2" borderId="2" xfId="0" applyFont="1" applyFill="1" applyBorder="1" applyAlignment="1" applyProtection="1">
      <alignment horizontal="center"/>
      <protection locked="0"/>
    </xf>
    <xf numFmtId="0" fontId="148" fillId="2" borderId="18" xfId="0" applyFont="1" applyFill="1" applyBorder="1" applyAlignment="1" applyProtection="1">
      <alignment horizontal="left" wrapText="1"/>
      <protection locked="0"/>
    </xf>
    <xf numFmtId="165" fontId="143" fillId="0" borderId="0" xfId="0" applyNumberFormat="1" applyFont="1"/>
    <xf numFmtId="165" fontId="143" fillId="0" borderId="19" xfId="0" applyNumberFormat="1" applyFont="1" applyBorder="1"/>
    <xf numFmtId="0" fontId="143" fillId="0" borderId="0" xfId="0" applyFont="1"/>
    <xf numFmtId="0" fontId="143" fillId="0" borderId="19" xfId="0" applyFont="1" applyBorder="1"/>
    <xf numFmtId="0" fontId="132" fillId="19" borderId="34" xfId="0" applyFont="1" applyFill="1" applyBorder="1"/>
    <xf numFmtId="0" fontId="163" fillId="19" borderId="0" xfId="0" applyFont="1" applyFill="1" applyAlignment="1">
      <alignment horizontal="left"/>
    </xf>
    <xf numFmtId="0" fontId="164" fillId="19" borderId="0" xfId="0" applyFont="1" applyFill="1" applyAlignment="1" applyProtection="1">
      <alignment horizontal="left"/>
      <protection locked="0"/>
    </xf>
    <xf numFmtId="167" fontId="164" fillId="19" borderId="0" xfId="0" applyNumberFormat="1" applyFont="1" applyFill="1" applyAlignment="1">
      <alignment horizontal="center"/>
    </xf>
    <xf numFmtId="167" fontId="164" fillId="19" borderId="18" xfId="0" applyNumberFormat="1" applyFont="1" applyFill="1" applyBorder="1" applyAlignment="1">
      <alignment horizontal="center"/>
    </xf>
    <xf numFmtId="167" fontId="164" fillId="19" borderId="19" xfId="0" applyNumberFormat="1" applyFont="1" applyFill="1" applyBorder="1" applyAlignment="1">
      <alignment horizontal="center"/>
    </xf>
    <xf numFmtId="0" fontId="165" fillId="19" borderId="0" xfId="0" applyFont="1" applyFill="1" applyAlignment="1">
      <alignment horizontal="center"/>
    </xf>
    <xf numFmtId="0" fontId="165" fillId="19" borderId="19" xfId="0" applyFont="1" applyFill="1" applyBorder="1" applyAlignment="1">
      <alignment horizontal="center"/>
    </xf>
    <xf numFmtId="0" fontId="164" fillId="19" borderId="0" xfId="0" applyFont="1" applyFill="1" applyAlignment="1" applyProtection="1">
      <alignment horizontal="center"/>
      <protection locked="0"/>
    </xf>
    <xf numFmtId="3" fontId="164" fillId="19" borderId="2" xfId="0" applyNumberFormat="1" applyFont="1" applyFill="1" applyBorder="1" applyAlignment="1">
      <alignment horizontal="center"/>
    </xf>
    <xf numFmtId="0" fontId="164" fillId="19" borderId="19" xfId="0" applyFont="1" applyFill="1" applyBorder="1" applyAlignment="1" applyProtection="1">
      <alignment horizontal="left" wrapText="1" indent="1"/>
      <protection locked="0"/>
    </xf>
    <xf numFmtId="0" fontId="165" fillId="19" borderId="0" xfId="0" applyFont="1" applyFill="1"/>
    <xf numFmtId="0" fontId="145" fillId="0" borderId="0" xfId="0" applyFont="1" applyAlignment="1">
      <alignment vertical="center"/>
    </xf>
    <xf numFmtId="0" fontId="135" fillId="19" borderId="34" xfId="0" applyFont="1" applyFill="1" applyBorder="1"/>
    <xf numFmtId="0" fontId="133" fillId="19" borderId="0" xfId="0" applyFont="1" applyFill="1" applyAlignment="1">
      <alignment horizontal="center"/>
    </xf>
    <xf numFmtId="0" fontId="148" fillId="0" borderId="0" xfId="0" applyFont="1" applyAlignment="1">
      <alignment horizontal="center"/>
    </xf>
    <xf numFmtId="0" fontId="145" fillId="0" borderId="0" xfId="8" applyFont="1"/>
    <xf numFmtId="167" fontId="142" fillId="0" borderId="19" xfId="0" applyNumberFormat="1" applyFont="1" applyBorder="1" applyAlignment="1">
      <alignment horizontal="center"/>
    </xf>
    <xf numFmtId="165" fontId="148" fillId="0" borderId="18" xfId="0" applyNumberFormat="1" applyFont="1" applyBorder="1" applyAlignment="1" applyProtection="1">
      <alignment horizontal="center" wrapText="1"/>
      <protection locked="0"/>
    </xf>
    <xf numFmtId="165" fontId="148" fillId="0" borderId="0" xfId="0" applyNumberFormat="1" applyFont="1" applyAlignment="1" applyProtection="1">
      <alignment horizontal="center" wrapText="1"/>
      <protection locked="0"/>
    </xf>
    <xf numFmtId="165" fontId="148" fillId="0" borderId="19" xfId="0" applyNumberFormat="1" applyFont="1" applyBorder="1" applyAlignment="1" applyProtection="1">
      <alignment horizontal="center" wrapText="1"/>
      <protection locked="0"/>
    </xf>
    <xf numFmtId="0" fontId="148" fillId="0" borderId="2" xfId="0" applyFont="1" applyBorder="1" applyAlignment="1">
      <alignment horizontal="center"/>
    </xf>
    <xf numFmtId="0" fontId="148" fillId="0" borderId="0" xfId="0" applyFont="1" applyAlignment="1">
      <alignment horizontal="left"/>
    </xf>
    <xf numFmtId="165" fontId="143" fillId="0" borderId="0" xfId="0" applyNumberFormat="1" applyFont="1" applyAlignment="1">
      <alignment horizontal="center" vertical="center"/>
    </xf>
    <xf numFmtId="165" fontId="143" fillId="0" borderId="19" xfId="0" applyNumberFormat="1" applyFont="1" applyBorder="1" applyAlignment="1">
      <alignment horizontal="center" vertical="center"/>
    </xf>
    <xf numFmtId="0" fontId="145" fillId="0" borderId="0" xfId="314" applyFont="1" applyAlignment="1">
      <alignment horizontal="left" wrapText="1"/>
    </xf>
    <xf numFmtId="0" fontId="148" fillId="0" borderId="18" xfId="0" applyFont="1" applyBorder="1" applyAlignment="1">
      <alignment horizontal="center"/>
    </xf>
    <xf numFmtId="0" fontId="148" fillId="0" borderId="19" xfId="0" applyFont="1" applyBorder="1" applyAlignment="1">
      <alignment horizontal="center"/>
    </xf>
    <xf numFmtId="0" fontId="145" fillId="0" borderId="0" xfId="0" applyFont="1" applyAlignment="1">
      <alignment horizontal="left"/>
    </xf>
    <xf numFmtId="0" fontId="135" fillId="19" borderId="42" xfId="0" applyFont="1" applyFill="1" applyBorder="1" applyAlignment="1">
      <alignment horizontal="left" vertical="center"/>
    </xf>
    <xf numFmtId="0" fontId="95" fillId="19" borderId="0" xfId="0" applyFont="1" applyFill="1" applyAlignment="1" applyProtection="1">
      <alignment horizontal="left"/>
      <protection locked="0"/>
    </xf>
    <xf numFmtId="0" fontId="96" fillId="19" borderId="0" xfId="0" applyFont="1" applyFill="1" applyAlignment="1">
      <alignment horizontal="center"/>
    </xf>
    <xf numFmtId="0" fontId="97" fillId="19" borderId="2" xfId="0" applyFont="1" applyFill="1" applyBorder="1" applyAlignment="1">
      <alignment horizontal="center"/>
    </xf>
    <xf numFmtId="0" fontId="96" fillId="19" borderId="0" xfId="0" applyFont="1" applyFill="1" applyAlignment="1">
      <alignment horizontal="left" indent="1"/>
    </xf>
    <xf numFmtId="2" fontId="97" fillId="19" borderId="0" xfId="314" applyNumberFormat="1" applyFont="1" applyFill="1" applyAlignment="1">
      <alignment horizontal="center"/>
    </xf>
    <xf numFmtId="2" fontId="97" fillId="19" borderId="18" xfId="314" applyNumberFormat="1" applyFont="1" applyFill="1" applyBorder="1" applyAlignment="1">
      <alignment horizontal="center"/>
    </xf>
    <xf numFmtId="2" fontId="97" fillId="19" borderId="19" xfId="314" applyNumberFormat="1" applyFont="1" applyFill="1" applyBorder="1" applyAlignment="1">
      <alignment horizontal="center"/>
    </xf>
    <xf numFmtId="2" fontId="97" fillId="19" borderId="0" xfId="0" applyNumberFormat="1" applyFont="1" applyFill="1" applyAlignment="1">
      <alignment horizontal="center"/>
    </xf>
    <xf numFmtId="2" fontId="97" fillId="19" borderId="18" xfId="0" applyNumberFormat="1" applyFont="1" applyFill="1" applyBorder="1" applyAlignment="1">
      <alignment horizontal="center"/>
    </xf>
    <xf numFmtId="0" fontId="96" fillId="19" borderId="19" xfId="0" applyFont="1" applyFill="1" applyBorder="1" applyAlignment="1">
      <alignment horizontal="center"/>
    </xf>
    <xf numFmtId="165" fontId="96" fillId="19" borderId="0" xfId="0" applyNumberFormat="1" applyFont="1" applyFill="1" applyAlignment="1">
      <alignment horizontal="center"/>
    </xf>
    <xf numFmtId="0" fontId="0" fillId="0" borderId="19" xfId="0" applyBorder="1" applyAlignment="1">
      <alignment horizontal="center"/>
    </xf>
    <xf numFmtId="165" fontId="96" fillId="19" borderId="19" xfId="0" applyNumberFormat="1" applyFont="1" applyFill="1" applyBorder="1" applyAlignment="1">
      <alignment horizontal="center"/>
    </xf>
    <xf numFmtId="2" fontId="96" fillId="19" borderId="0" xfId="0" applyNumberFormat="1" applyFont="1" applyFill="1" applyAlignment="1">
      <alignment horizontal="center"/>
    </xf>
    <xf numFmtId="2" fontId="96" fillId="19" borderId="19" xfId="0" applyNumberFormat="1" applyFont="1" applyFill="1" applyBorder="1" applyAlignment="1">
      <alignment horizontal="center"/>
    </xf>
    <xf numFmtId="0" fontId="96" fillId="0" borderId="2" xfId="0" applyFont="1" applyBorder="1"/>
    <xf numFmtId="0" fontId="96" fillId="0" borderId="2" xfId="0" applyFont="1" applyBorder="1" applyAlignment="1">
      <alignment horizontal="center"/>
    </xf>
    <xf numFmtId="0" fontId="96" fillId="19" borderId="2" xfId="0" applyFont="1" applyFill="1" applyBorder="1" applyAlignment="1">
      <alignment horizontal="left" indent="1"/>
    </xf>
    <xf numFmtId="0" fontId="96" fillId="0" borderId="2" xfId="0" applyFont="1" applyBorder="1" applyAlignment="1">
      <alignment horizontal="left" indent="2"/>
    </xf>
    <xf numFmtId="0" fontId="166" fillId="19" borderId="0" xfId="0" applyFont="1" applyFill="1"/>
    <xf numFmtId="206" fontId="142" fillId="19" borderId="0" xfId="691" applyNumberFormat="1" applyFont="1" applyFill="1" applyBorder="1" applyAlignment="1">
      <alignment horizontal="center"/>
    </xf>
    <xf numFmtId="0" fontId="148" fillId="0" borderId="2" xfId="0" applyFont="1" applyBorder="1" applyAlignment="1" applyProtection="1">
      <alignment horizontal="center" wrapText="1"/>
      <protection locked="0"/>
    </xf>
    <xf numFmtId="0" fontId="148" fillId="0" borderId="0" xfId="0" applyFont="1" applyAlignment="1" applyProtection="1">
      <alignment horizontal="left" vertical="center"/>
      <protection locked="0"/>
    </xf>
    <xf numFmtId="208" fontId="142" fillId="0" borderId="0" xfId="691" applyNumberFormat="1" applyFont="1" applyFill="1" applyBorder="1" applyAlignment="1">
      <alignment horizontal="center"/>
    </xf>
    <xf numFmtId="208" fontId="142" fillId="0" borderId="19" xfId="691" applyNumberFormat="1" applyFont="1" applyFill="1" applyBorder="1" applyAlignment="1">
      <alignment horizontal="center"/>
    </xf>
    <xf numFmtId="208" fontId="142" fillId="0" borderId="18" xfId="691" applyNumberFormat="1" applyFont="1" applyFill="1" applyBorder="1" applyAlignment="1">
      <alignment horizontal="center"/>
    </xf>
    <xf numFmtId="208" fontId="142" fillId="0" borderId="0" xfId="0" applyNumberFormat="1" applyFont="1" applyAlignment="1">
      <alignment horizontal="center"/>
    </xf>
    <xf numFmtId="208" fontId="142" fillId="0" borderId="19" xfId="0" applyNumberFormat="1" applyFont="1" applyBorder="1" applyAlignment="1">
      <alignment horizontal="center"/>
    </xf>
    <xf numFmtId="0" fontId="148" fillId="0" borderId="19" xfId="0" applyFont="1" applyBorder="1" applyAlignment="1" applyProtection="1">
      <alignment horizontal="center"/>
      <protection locked="0"/>
    </xf>
    <xf numFmtId="0" fontId="148" fillId="0" borderId="2" xfId="0" applyFont="1" applyBorder="1" applyAlignment="1" applyProtection="1">
      <alignment horizontal="center" vertical="center"/>
      <protection locked="0"/>
    </xf>
    <xf numFmtId="2" fontId="142" fillId="0" borderId="0" xfId="692" applyNumberFormat="1" applyFont="1" applyFill="1" applyBorder="1" applyAlignment="1">
      <alignment horizontal="center"/>
    </xf>
    <xf numFmtId="2" fontId="142" fillId="0" borderId="19" xfId="0" applyNumberFormat="1" applyFont="1" applyBorder="1" applyAlignment="1">
      <alignment horizontal="center"/>
    </xf>
    <xf numFmtId="2" fontId="142" fillId="0" borderId="0" xfId="0" applyNumberFormat="1" applyFont="1" applyAlignment="1">
      <alignment horizontal="center"/>
    </xf>
    <xf numFmtId="2" fontId="142" fillId="0" borderId="0" xfId="691" applyNumberFormat="1" applyFont="1" applyFill="1" applyBorder="1" applyAlignment="1">
      <alignment horizontal="center"/>
    </xf>
    <xf numFmtId="2" fontId="142" fillId="0" borderId="18" xfId="691" applyNumberFormat="1" applyFont="1" applyFill="1" applyBorder="1" applyAlignment="1">
      <alignment horizontal="center"/>
    </xf>
    <xf numFmtId="3" fontId="148" fillId="0" borderId="0" xfId="0" applyNumberFormat="1" applyFont="1" applyAlignment="1" applyProtection="1">
      <alignment horizontal="center" wrapText="1"/>
      <protection locked="0"/>
    </xf>
    <xf numFmtId="3" fontId="148" fillId="0" borderId="19" xfId="0" applyNumberFormat="1" applyFont="1" applyBorder="1" applyAlignment="1" applyProtection="1">
      <alignment horizontal="center" wrapText="1"/>
      <protection locked="0"/>
    </xf>
    <xf numFmtId="3" fontId="148" fillId="0" borderId="18" xfId="0" applyNumberFormat="1" applyFont="1" applyBorder="1" applyAlignment="1" applyProtection="1">
      <alignment horizontal="center" wrapText="1"/>
      <protection locked="0"/>
    </xf>
    <xf numFmtId="3" fontId="142" fillId="0" borderId="0" xfId="0" applyNumberFormat="1" applyFont="1" applyAlignment="1">
      <alignment horizontal="center"/>
    </xf>
    <xf numFmtId="3" fontId="142" fillId="0" borderId="19" xfId="0" applyNumberFormat="1" applyFont="1" applyBorder="1" applyAlignment="1">
      <alignment horizontal="center"/>
    </xf>
    <xf numFmtId="3" fontId="142" fillId="0" borderId="18" xfId="0" applyNumberFormat="1" applyFont="1" applyBorder="1" applyAlignment="1">
      <alignment horizontal="center"/>
    </xf>
    <xf numFmtId="3" fontId="142" fillId="0" borderId="0" xfId="691" applyNumberFormat="1" applyFont="1" applyFill="1" applyBorder="1" applyAlignment="1">
      <alignment horizontal="center"/>
    </xf>
    <xf numFmtId="167" fontId="148" fillId="0" borderId="19" xfId="0" applyNumberFormat="1" applyFont="1" applyBorder="1" applyAlignment="1" applyProtection="1">
      <alignment horizontal="center" wrapText="1"/>
      <protection locked="0"/>
    </xf>
    <xf numFmtId="167" fontId="148" fillId="0" borderId="18" xfId="0" applyNumberFormat="1" applyFont="1" applyBorder="1" applyAlignment="1" applyProtection="1">
      <alignment horizontal="center" wrapText="1"/>
      <protection locked="0"/>
    </xf>
    <xf numFmtId="167" fontId="148" fillId="0" borderId="0" xfId="0" applyNumberFormat="1" applyFont="1" applyAlignment="1" applyProtection="1">
      <alignment horizontal="center" wrapText="1"/>
      <protection locked="0"/>
    </xf>
    <xf numFmtId="0" fontId="148" fillId="0" borderId="0" xfId="0" applyFont="1" applyAlignment="1" applyProtection="1">
      <alignment horizontal="left" vertical="center" indent="2"/>
      <protection locked="0"/>
    </xf>
    <xf numFmtId="1" fontId="142" fillId="0" borderId="0" xfId="691" applyNumberFormat="1" applyFont="1" applyFill="1" applyBorder="1" applyAlignment="1">
      <alignment horizontal="center"/>
    </xf>
    <xf numFmtId="165" fontId="145" fillId="19" borderId="19" xfId="0" applyNumberFormat="1" applyFont="1" applyFill="1" applyBorder="1" applyAlignment="1" applyProtection="1">
      <alignment vertical="center" wrapText="1"/>
      <protection locked="0"/>
    </xf>
    <xf numFmtId="2" fontId="148" fillId="19" borderId="0" xfId="0" applyNumberFormat="1" applyFont="1" applyFill="1" applyAlignment="1" applyProtection="1">
      <alignment horizontal="center" wrapText="1"/>
      <protection locked="0"/>
    </xf>
    <xf numFmtId="2" fontId="148" fillId="19" borderId="19" xfId="0" applyNumberFormat="1" applyFont="1" applyFill="1" applyBorder="1" applyAlignment="1" applyProtection="1">
      <alignment horizontal="center" wrapText="1"/>
      <protection locked="0"/>
    </xf>
    <xf numFmtId="2" fontId="148" fillId="19" borderId="18" xfId="0" applyNumberFormat="1" applyFont="1" applyFill="1" applyBorder="1" applyAlignment="1" applyProtection="1">
      <alignment horizontal="center" wrapText="1"/>
      <protection locked="0"/>
    </xf>
    <xf numFmtId="2" fontId="142" fillId="19" borderId="18" xfId="0" applyNumberFormat="1" applyFont="1" applyFill="1" applyBorder="1" applyAlignment="1">
      <alignment horizontal="center"/>
    </xf>
    <xf numFmtId="43" fontId="142" fillId="19" borderId="0" xfId="691" applyFont="1" applyFill="1" applyBorder="1" applyAlignment="1">
      <alignment horizontal="left"/>
    </xf>
    <xf numFmtId="2" fontId="142" fillId="19" borderId="0" xfId="691" applyNumberFormat="1" applyFont="1" applyFill="1" applyBorder="1" applyAlignment="1">
      <alignment horizontal="center" vertical="center"/>
    </xf>
    <xf numFmtId="0" fontId="148" fillId="19" borderId="19" xfId="0" applyFont="1" applyFill="1" applyBorder="1" applyAlignment="1">
      <alignment horizontal="left" indent="1"/>
    </xf>
    <xf numFmtId="0" fontId="154" fillId="19" borderId="0" xfId="0" applyFont="1" applyFill="1" applyAlignment="1">
      <alignment horizontal="left" indent="2"/>
    </xf>
    <xf numFmtId="0" fontId="142" fillId="0" borderId="0" xfId="0" applyFont="1" applyAlignment="1">
      <alignment horizontal="left"/>
    </xf>
    <xf numFmtId="166" fontId="145" fillId="0" borderId="0" xfId="0" applyNumberFormat="1" applyFont="1" applyAlignment="1" applyProtection="1">
      <alignment horizontal="left" indent="1"/>
      <protection hidden="1"/>
    </xf>
    <xf numFmtId="167" fontId="148" fillId="0" borderId="0" xfId="691" applyNumberFormat="1" applyFont="1" applyFill="1" applyBorder="1" applyAlignment="1">
      <alignment horizontal="center"/>
    </xf>
    <xf numFmtId="167" fontId="148" fillId="0" borderId="19" xfId="691" applyNumberFormat="1" applyFont="1" applyFill="1" applyBorder="1" applyAlignment="1">
      <alignment horizontal="center"/>
    </xf>
    <xf numFmtId="167" fontId="142" fillId="0" borderId="0" xfId="691" applyNumberFormat="1" applyFont="1" applyFill="1" applyBorder="1" applyAlignment="1">
      <alignment horizontal="center"/>
    </xf>
    <xf numFmtId="3" fontId="142" fillId="0" borderId="0" xfId="0" applyNumberFormat="1" applyFont="1" applyAlignment="1" applyProtection="1">
      <alignment horizontal="center" wrapText="1"/>
      <protection locked="0"/>
    </xf>
    <xf numFmtId="168" fontId="142" fillId="0" borderId="0" xfId="0" applyNumberFormat="1" applyFont="1" applyAlignment="1">
      <alignment horizontal="center"/>
    </xf>
    <xf numFmtId="168" fontId="142" fillId="0" borderId="19" xfId="0" applyNumberFormat="1" applyFont="1" applyBorder="1" applyAlignment="1">
      <alignment horizontal="center"/>
    </xf>
    <xf numFmtId="207" fontId="142" fillId="0" borderId="0" xfId="0" applyNumberFormat="1" applyFont="1" applyAlignment="1">
      <alignment horizontal="center"/>
    </xf>
    <xf numFmtId="207" fontId="142" fillId="0" borderId="19" xfId="0" applyNumberFormat="1" applyFont="1" applyBorder="1" applyAlignment="1">
      <alignment horizontal="center"/>
    </xf>
    <xf numFmtId="207" fontId="148" fillId="0" borderId="19" xfId="0" applyNumberFormat="1" applyFont="1" applyBorder="1" applyAlignment="1">
      <alignment horizontal="center"/>
    </xf>
    <xf numFmtId="207" fontId="148" fillId="0" borderId="0" xfId="0" applyNumberFormat="1" applyFont="1" applyAlignment="1">
      <alignment horizontal="center"/>
    </xf>
    <xf numFmtId="166" fontId="145" fillId="0" borderId="0" xfId="0" applyNumberFormat="1" applyFont="1" applyAlignment="1" applyProtection="1">
      <alignment horizontal="left"/>
      <protection hidden="1"/>
    </xf>
    <xf numFmtId="200" fontId="148" fillId="0" borderId="0" xfId="0" applyNumberFormat="1" applyFont="1" applyAlignment="1" applyProtection="1">
      <alignment horizontal="center" wrapText="1"/>
      <protection locked="0"/>
    </xf>
    <xf numFmtId="200" fontId="148" fillId="0" borderId="19" xfId="0" applyNumberFormat="1" applyFont="1" applyBorder="1" applyAlignment="1" applyProtection="1">
      <alignment horizontal="center" wrapText="1"/>
      <protection locked="0"/>
    </xf>
    <xf numFmtId="200" fontId="142" fillId="0" borderId="0" xfId="0" applyNumberFormat="1" applyFont="1" applyAlignment="1" applyProtection="1">
      <alignment horizontal="center" wrapText="1"/>
      <protection locked="0"/>
    </xf>
    <xf numFmtId="200" fontId="142" fillId="0" borderId="19" xfId="0" applyNumberFormat="1" applyFont="1" applyBorder="1" applyAlignment="1" applyProtection="1">
      <alignment horizontal="center" wrapText="1"/>
      <protection locked="0"/>
    </xf>
    <xf numFmtId="200" fontId="142" fillId="0" borderId="0" xfId="0" applyNumberFormat="1" applyFont="1" applyAlignment="1">
      <alignment horizontal="center"/>
    </xf>
    <xf numFmtId="200" fontId="142" fillId="0" borderId="19" xfId="0" applyNumberFormat="1" applyFont="1" applyBorder="1" applyAlignment="1">
      <alignment horizontal="center"/>
    </xf>
    <xf numFmtId="200" fontId="142" fillId="0" borderId="19" xfId="692" applyNumberFormat="1" applyFont="1" applyFill="1" applyBorder="1" applyAlignment="1">
      <alignment horizontal="center"/>
    </xf>
    <xf numFmtId="208" fontId="142" fillId="0" borderId="0" xfId="691" applyNumberFormat="1" applyFont="1" applyFill="1" applyBorder="1" applyAlignment="1" applyProtection="1">
      <alignment horizontal="center" wrapText="1"/>
      <protection locked="0"/>
    </xf>
    <xf numFmtId="166" fontId="148" fillId="0" borderId="0" xfId="0" applyNumberFormat="1" applyFont="1" applyAlignment="1" applyProtection="1">
      <alignment horizontal="left" indent="1"/>
      <protection hidden="1"/>
    </xf>
    <xf numFmtId="200" fontId="148" fillId="0" borderId="0" xfId="691" applyNumberFormat="1" applyFont="1" applyFill="1" applyBorder="1" applyAlignment="1">
      <alignment horizontal="center"/>
    </xf>
    <xf numFmtId="200" fontId="148" fillId="0" borderId="19" xfId="691" applyNumberFormat="1" applyFont="1" applyFill="1" applyBorder="1" applyAlignment="1">
      <alignment horizontal="center"/>
    </xf>
    <xf numFmtId="200" fontId="142" fillId="0" borderId="0" xfId="691" applyNumberFormat="1" applyFont="1" applyFill="1" applyBorder="1" applyAlignment="1">
      <alignment horizontal="center"/>
    </xf>
    <xf numFmtId="208" fontId="142" fillId="0" borderId="19" xfId="691" applyNumberFormat="1" applyFont="1" applyFill="1" applyBorder="1" applyAlignment="1" applyProtection="1">
      <alignment horizontal="center" wrapText="1"/>
      <protection locked="0"/>
    </xf>
    <xf numFmtId="168" fontId="148" fillId="0" borderId="0" xfId="0" applyNumberFormat="1" applyFont="1" applyAlignment="1" applyProtection="1">
      <alignment horizontal="left" indent="3"/>
      <protection hidden="1"/>
    </xf>
    <xf numFmtId="200" fontId="148" fillId="0" borderId="18" xfId="691" applyNumberFormat="1" applyFont="1" applyFill="1" applyBorder="1" applyAlignment="1">
      <alignment horizontal="center"/>
    </xf>
    <xf numFmtId="208" fontId="148" fillId="0" borderId="18" xfId="691" applyNumberFormat="1" applyFont="1" applyFill="1" applyBorder="1" applyAlignment="1">
      <alignment horizontal="center"/>
    </xf>
    <xf numFmtId="208" fontId="148" fillId="0" borderId="0" xfId="691" applyNumberFormat="1" applyFont="1" applyFill="1" applyBorder="1" applyAlignment="1">
      <alignment horizontal="center"/>
    </xf>
    <xf numFmtId="208" fontId="148" fillId="0" borderId="19" xfId="691" applyNumberFormat="1" applyFont="1" applyFill="1" applyBorder="1" applyAlignment="1" applyProtection="1">
      <alignment horizontal="center" wrapText="1"/>
      <protection locked="0"/>
    </xf>
    <xf numFmtId="208" fontId="148" fillId="0" borderId="0" xfId="691" applyNumberFormat="1" applyFont="1" applyFill="1" applyBorder="1" applyAlignment="1" applyProtection="1">
      <alignment horizontal="center" wrapText="1"/>
      <protection locked="0"/>
    </xf>
    <xf numFmtId="206" fontId="142" fillId="0" borderId="19" xfId="691" applyNumberFormat="1" applyFont="1" applyFill="1" applyBorder="1" applyAlignment="1">
      <alignment horizontal="center"/>
    </xf>
    <xf numFmtId="168" fontId="148" fillId="0" borderId="0" xfId="0" applyNumberFormat="1" applyFont="1" applyAlignment="1" applyProtection="1">
      <alignment horizontal="left" indent="1"/>
      <protection hidden="1"/>
    </xf>
    <xf numFmtId="43" fontId="148" fillId="0" borderId="0" xfId="691" applyFont="1" applyFill="1" applyBorder="1" applyAlignment="1" applyProtection="1">
      <alignment horizontal="center" wrapText="1"/>
      <protection locked="0"/>
    </xf>
    <xf numFmtId="200" fontId="142" fillId="0" borderId="18" xfId="0" applyNumberFormat="1" applyFont="1" applyBorder="1" applyAlignment="1">
      <alignment horizontal="center"/>
    </xf>
    <xf numFmtId="166" fontId="148" fillId="0" borderId="0" xfId="0" applyNumberFormat="1" applyFont="1" applyAlignment="1" applyProtection="1">
      <alignment horizontal="left" indent="3"/>
      <protection hidden="1"/>
    </xf>
    <xf numFmtId="208" fontId="148" fillId="0" borderId="19" xfId="691" applyNumberFormat="1" applyFont="1" applyFill="1" applyBorder="1" applyAlignment="1" applyProtection="1">
      <alignment horizontal="center" vertical="center" wrapText="1"/>
      <protection locked="0"/>
    </xf>
    <xf numFmtId="208" fontId="148" fillId="0" borderId="0" xfId="691" applyNumberFormat="1" applyFont="1" applyFill="1" applyBorder="1" applyAlignment="1" applyProtection="1">
      <alignment horizontal="center" vertical="center" wrapText="1"/>
      <protection locked="0"/>
    </xf>
    <xf numFmtId="200" fontId="142" fillId="19" borderId="18" xfId="692" applyNumberFormat="1" applyFont="1" applyFill="1" applyBorder="1" applyAlignment="1">
      <alignment horizontal="center"/>
    </xf>
    <xf numFmtId="9" fontId="142" fillId="19" borderId="0" xfId="0" applyNumberFormat="1" applyFont="1" applyFill="1" applyAlignment="1">
      <alignment horizontal="center"/>
    </xf>
    <xf numFmtId="166" fontId="148" fillId="19" borderId="0" xfId="0" applyNumberFormat="1" applyFont="1" applyFill="1" applyAlignment="1" applyProtection="1">
      <alignment horizontal="left" indent="2"/>
      <protection hidden="1"/>
    </xf>
    <xf numFmtId="0" fontId="132" fillId="19" borderId="42" xfId="0" applyFont="1" applyFill="1" applyBorder="1"/>
    <xf numFmtId="165" fontId="142" fillId="19" borderId="2" xfId="0" applyNumberFormat="1" applyFont="1" applyFill="1" applyBorder="1" applyAlignment="1">
      <alignment horizontal="left" indent="2"/>
    </xf>
    <xf numFmtId="208" fontId="142" fillId="19" borderId="0" xfId="691" applyNumberFormat="1" applyFont="1" applyFill="1" applyAlignment="1">
      <alignment horizontal="center"/>
    </xf>
    <xf numFmtId="0" fontId="167" fillId="0" borderId="0" xfId="0" applyFont="1" applyAlignment="1" applyProtection="1">
      <alignment horizontal="left" vertical="center"/>
      <protection locked="0"/>
    </xf>
    <xf numFmtId="0" fontId="142" fillId="2" borderId="22" xfId="0" applyFont="1" applyFill="1" applyBorder="1"/>
    <xf numFmtId="0" fontId="144" fillId="19" borderId="0" xfId="0" applyFont="1" applyFill="1" applyAlignment="1" applyProtection="1">
      <alignment horizontal="left" vertical="center"/>
      <protection locked="0"/>
    </xf>
    <xf numFmtId="0" fontId="151" fillId="0" borderId="0" xfId="0" applyFont="1" applyAlignment="1">
      <alignment horizontal="left" vertical="center"/>
    </xf>
    <xf numFmtId="0" fontId="146" fillId="0" borderId="0" xfId="0" applyFont="1" applyAlignment="1">
      <alignment horizontal="left" vertical="center"/>
    </xf>
    <xf numFmtId="0" fontId="146" fillId="0" borderId="11" xfId="0" applyFont="1" applyBorder="1" applyAlignment="1">
      <alignment horizontal="left" vertical="center"/>
    </xf>
    <xf numFmtId="0" fontId="145" fillId="0" borderId="1" xfId="0" applyFont="1" applyBorder="1" applyAlignment="1">
      <alignment horizontal="center"/>
    </xf>
    <xf numFmtId="0" fontId="145" fillId="0" borderId="0" xfId="0" applyFont="1" applyAlignment="1">
      <alignment horizontal="center"/>
    </xf>
    <xf numFmtId="0" fontId="145" fillId="0" borderId="1" xfId="0" applyFont="1" applyBorder="1" applyAlignment="1">
      <alignment horizontal="center" vertical="center"/>
    </xf>
    <xf numFmtId="0" fontId="145" fillId="0" borderId="0" xfId="0" applyFont="1" applyAlignment="1">
      <alignment horizontal="center" vertical="center"/>
    </xf>
    <xf numFmtId="0" fontId="151" fillId="0" borderId="11" xfId="0" applyFont="1" applyBorder="1" applyAlignment="1">
      <alignment horizontal="left" vertical="center"/>
    </xf>
    <xf numFmtId="0" fontId="143" fillId="0" borderId="1" xfId="0" applyFont="1" applyBorder="1" applyAlignment="1">
      <alignment horizontal="center"/>
    </xf>
    <xf numFmtId="0" fontId="145" fillId="0" borderId="35" xfId="0" applyFont="1" applyBorder="1" applyAlignment="1">
      <alignment horizontal="center" vertical="center"/>
    </xf>
    <xf numFmtId="0" fontId="143" fillId="0" borderId="14" xfId="0" applyFont="1" applyBorder="1" applyAlignment="1">
      <alignment horizontal="center"/>
    </xf>
    <xf numFmtId="0" fontId="145" fillId="0" borderId="14" xfId="0" applyFont="1" applyBorder="1" applyAlignment="1">
      <alignment horizontal="center"/>
    </xf>
    <xf numFmtId="0" fontId="145" fillId="0" borderId="14" xfId="0" applyFont="1" applyBorder="1" applyAlignment="1">
      <alignment horizontal="center" vertical="center"/>
    </xf>
    <xf numFmtId="0" fontId="135" fillId="19" borderId="34" xfId="0" applyFont="1" applyFill="1" applyBorder="1" applyAlignment="1">
      <alignment horizontal="center" vertical="center"/>
    </xf>
    <xf numFmtId="0" fontId="0" fillId="19" borderId="42" xfId="0" applyFill="1" applyBorder="1"/>
    <xf numFmtId="0" fontId="135" fillId="19" borderId="42" xfId="0" applyFont="1" applyFill="1" applyBorder="1" applyAlignment="1">
      <alignment horizontal="center" vertical="center"/>
    </xf>
    <xf numFmtId="0" fontId="0" fillId="19" borderId="0" xfId="0" applyFill="1" applyBorder="1"/>
    <xf numFmtId="0" fontId="144" fillId="0" borderId="0" xfId="0" applyFont="1" applyBorder="1" applyAlignment="1" applyProtection="1">
      <alignment horizontal="right" vertical="center"/>
      <protection locked="0"/>
    </xf>
    <xf numFmtId="204" fontId="155" fillId="2" borderId="0" xfId="768" applyNumberFormat="1" applyFont="1" applyFill="1" applyBorder="1"/>
    <xf numFmtId="204" fontId="11" fillId="2" borderId="0" xfId="768" applyNumberFormat="1" applyFill="1" applyBorder="1"/>
    <xf numFmtId="0" fontId="88" fillId="0" borderId="0" xfId="0" applyFont="1" applyBorder="1" applyAlignment="1">
      <alignment horizontal="right"/>
    </xf>
    <xf numFmtId="9" fontId="152" fillId="19" borderId="18" xfId="692" applyFont="1" applyFill="1" applyBorder="1" applyAlignment="1">
      <alignment horizontal="center"/>
    </xf>
  </cellXfs>
  <cellStyles count="787">
    <cellStyle name="1 indent" xfId="15"/>
    <cellStyle name="1 indent 2" xfId="718"/>
    <cellStyle name="2 indents" xfId="16"/>
    <cellStyle name="2 indents 2" xfId="719"/>
    <cellStyle name="20% - Ênfase1" xfId="720"/>
    <cellStyle name="20% - Ênfase2" xfId="721"/>
    <cellStyle name="20% - Ênfase3" xfId="722"/>
    <cellStyle name="20% - Ênfase4" xfId="723"/>
    <cellStyle name="20% - Ênfase5" xfId="724"/>
    <cellStyle name="20% - Ênfase6" xfId="725"/>
    <cellStyle name="3 indents" xfId="17"/>
    <cellStyle name="3 indents 2" xfId="726"/>
    <cellStyle name="4 indents" xfId="18"/>
    <cellStyle name="4 indents 2" xfId="727"/>
    <cellStyle name="40% - Ênfase1" xfId="728"/>
    <cellStyle name="40% - Ênfase2" xfId="729"/>
    <cellStyle name="40% - Ênfase3" xfId="730"/>
    <cellStyle name="40% - Ênfase4" xfId="731"/>
    <cellStyle name="40% - Ênfase5" xfId="732"/>
    <cellStyle name="40% - Ênfase6" xfId="733"/>
    <cellStyle name="5 indents" xfId="19"/>
    <cellStyle name="60% - Ênfase1" xfId="734"/>
    <cellStyle name="60% - Ênfase2" xfId="735"/>
    <cellStyle name="60% - Ênfase3" xfId="736"/>
    <cellStyle name="60% - Ênfase4" xfId="737"/>
    <cellStyle name="60% - Ênfase5" xfId="738"/>
    <cellStyle name="60% - Ênfase6" xfId="739"/>
    <cellStyle name="Array" xfId="20"/>
    <cellStyle name="Array Enter" xfId="21"/>
    <cellStyle name="Bom" xfId="740"/>
    <cellStyle name="Cabe‡alho 1" xfId="22"/>
    <cellStyle name="Cabe‡alho 2" xfId="23"/>
    <cellStyle name="Cabecera 1" xfId="24"/>
    <cellStyle name="Cabecera 2" xfId="25"/>
    <cellStyle name="Cálculo 2" xfId="741"/>
    <cellStyle name="Célula de Verificação" xfId="742"/>
    <cellStyle name="Célula Vinculada" xfId="743"/>
    <cellStyle name="Clive" xfId="26"/>
    <cellStyle name="Clive 2" xfId="27"/>
    <cellStyle name="Clive 2 2" xfId="28"/>
    <cellStyle name="Clive 2 2 2" xfId="29"/>
    <cellStyle name="Clive 2 3" xfId="30"/>
    <cellStyle name="Clive 3" xfId="31"/>
    <cellStyle name="Clive 3 2" xfId="32"/>
    <cellStyle name="Clive 3 2 2" xfId="33"/>
    <cellStyle name="Clive 3 3" xfId="34"/>
    <cellStyle name="Clive 4" xfId="35"/>
    <cellStyle name="Clive 4 2" xfId="36"/>
    <cellStyle name="Clive 4 2 2" xfId="37"/>
    <cellStyle name="Clive 4 3" xfId="38"/>
    <cellStyle name="Clive 5" xfId="39"/>
    <cellStyle name="Clive 5 2" xfId="40"/>
    <cellStyle name="Clive 5 2 2" xfId="41"/>
    <cellStyle name="Clive 5 3" xfId="42"/>
    <cellStyle name="Clive 6" xfId="43"/>
    <cellStyle name="Clive 6 2" xfId="44"/>
    <cellStyle name="Clive 7" xfId="45"/>
    <cellStyle name="Clive 7 2" xfId="46"/>
    <cellStyle name="clsAltData" xfId="47"/>
    <cellStyle name="clsAltData 2" xfId="744"/>
    <cellStyle name="clsAltMRVData" xfId="48"/>
    <cellStyle name="clsAltMRVData 2" xfId="745"/>
    <cellStyle name="clsBlank" xfId="49"/>
    <cellStyle name="clsBlank 2" xfId="50"/>
    <cellStyle name="clsBlank 2 2" xfId="51"/>
    <cellStyle name="clsBlank 2 2 2" xfId="52"/>
    <cellStyle name="clsBlank 2 3" xfId="53"/>
    <cellStyle name="clsBlank 3" xfId="54"/>
    <cellStyle name="clsBlank 3 2" xfId="55"/>
    <cellStyle name="clsBlank 3 2 2" xfId="56"/>
    <cellStyle name="clsBlank 3 3" xfId="57"/>
    <cellStyle name="clsBlank 4" xfId="58"/>
    <cellStyle name="clsBlank 4 2" xfId="59"/>
    <cellStyle name="clsBlank 4 2 2" xfId="60"/>
    <cellStyle name="clsBlank 4 3" xfId="61"/>
    <cellStyle name="clsBlank 5" xfId="62"/>
    <cellStyle name="clsBlank 5 2" xfId="63"/>
    <cellStyle name="clsBlank 5 2 2" xfId="64"/>
    <cellStyle name="clsBlank 5 3" xfId="65"/>
    <cellStyle name="clsBlank 6" xfId="66"/>
    <cellStyle name="clsBlank 6 2" xfId="67"/>
    <cellStyle name="clsBlank 7" xfId="68"/>
    <cellStyle name="clsBlank 7 2" xfId="69"/>
    <cellStyle name="clsColumnHeader" xfId="70"/>
    <cellStyle name="clsColumnHeader 2" xfId="746"/>
    <cellStyle name="clsData" xfId="71"/>
    <cellStyle name="clsData 2" xfId="747"/>
    <cellStyle name="clsDefault" xfId="72"/>
    <cellStyle name="clsDefault 2" xfId="73"/>
    <cellStyle name="clsDefault 2 2" xfId="74"/>
    <cellStyle name="clsDefault 2 2 2" xfId="75"/>
    <cellStyle name="clsDefault 2 3" xfId="76"/>
    <cellStyle name="clsDefault 3" xfId="77"/>
    <cellStyle name="clsDefault 3 2" xfId="78"/>
    <cellStyle name="clsDefault 3 2 2" xfId="79"/>
    <cellStyle name="clsDefault 3 3" xfId="80"/>
    <cellStyle name="clsDefault 4" xfId="81"/>
    <cellStyle name="clsDefault 4 2" xfId="82"/>
    <cellStyle name="clsDefault 4 2 2" xfId="83"/>
    <cellStyle name="clsDefault 4 3" xfId="84"/>
    <cellStyle name="clsDefault 5" xfId="85"/>
    <cellStyle name="clsDefault 5 2" xfId="86"/>
    <cellStyle name="clsDefault 5 2 2" xfId="87"/>
    <cellStyle name="clsDefault 5 3" xfId="88"/>
    <cellStyle name="clsDefault 6" xfId="89"/>
    <cellStyle name="clsDefault 6 2" xfId="90"/>
    <cellStyle name="clsDefault 7" xfId="91"/>
    <cellStyle name="clsDefault 7 2" xfId="92"/>
    <cellStyle name="clsFooter" xfId="93"/>
    <cellStyle name="clsIndexTableData" xfId="94"/>
    <cellStyle name="clsIndexTableHdr" xfId="95"/>
    <cellStyle name="clsIndexTableTitle" xfId="96"/>
    <cellStyle name="clsMRVData" xfId="97"/>
    <cellStyle name="clsMRVData 2" xfId="748"/>
    <cellStyle name="clsReportFooter" xfId="98"/>
    <cellStyle name="clsReportHeader" xfId="99"/>
    <cellStyle name="clsRowHeader" xfId="100"/>
    <cellStyle name="clsRowHeader 2" xfId="749"/>
    <cellStyle name="clsScale" xfId="101"/>
    <cellStyle name="clsSection" xfId="102"/>
    <cellStyle name="clsSection 2" xfId="750"/>
    <cellStyle name="Comma 2" xfId="103"/>
    <cellStyle name="Comma 2 2" xfId="104"/>
    <cellStyle name="Comma 3" xfId="105"/>
    <cellStyle name="Comma 3 2" xfId="682"/>
    <cellStyle name="Comma 4" xfId="106"/>
    <cellStyle name="Comma 4 2" xfId="683"/>
    <cellStyle name="Comma 5" xfId="107"/>
    <cellStyle name="Comma 6 2" xfId="108"/>
    <cellStyle name="Comma 6 2 2" xfId="109"/>
    <cellStyle name="Comma 7" xfId="110"/>
    <cellStyle name="Comma 7 2" xfId="111"/>
    <cellStyle name="Comma 8" xfId="112"/>
    <cellStyle name="Comma 8 2" xfId="113"/>
    <cellStyle name="Comma_Stock Data" xfId="114"/>
    <cellStyle name="Comma0" xfId="115"/>
    <cellStyle name="Comma0 2" xfId="116"/>
    <cellStyle name="Comma0 2 2" xfId="117"/>
    <cellStyle name="Comma0 2 2 2" xfId="118"/>
    <cellStyle name="Comma0 2 3" xfId="119"/>
    <cellStyle name="Comma0 3" xfId="120"/>
    <cellStyle name="Comma0 3 2" xfId="121"/>
    <cellStyle name="Comma0 3 2 2" xfId="122"/>
    <cellStyle name="Comma0 3 3" xfId="123"/>
    <cellStyle name="Comma0 4" xfId="124"/>
    <cellStyle name="Comma0 4 2" xfId="125"/>
    <cellStyle name="Comma0 4 2 2" xfId="126"/>
    <cellStyle name="Comma0 4 3" xfId="127"/>
    <cellStyle name="Comma0 5" xfId="128"/>
    <cellStyle name="Comma0 5 2" xfId="129"/>
    <cellStyle name="Comma0 5 2 2" xfId="130"/>
    <cellStyle name="Comma0 5 3" xfId="131"/>
    <cellStyle name="Comma0 6" xfId="132"/>
    <cellStyle name="Comma0 6 2" xfId="133"/>
    <cellStyle name="Comma0 7" xfId="134"/>
    <cellStyle name="Comma0 7 2" xfId="135"/>
    <cellStyle name="Currency0" xfId="136"/>
    <cellStyle name="Currency0 2" xfId="137"/>
    <cellStyle name="Currency0 2 2" xfId="138"/>
    <cellStyle name="Currency0 2 2 2" xfId="139"/>
    <cellStyle name="Currency0 2 3" xfId="140"/>
    <cellStyle name="Currency0 3" xfId="141"/>
    <cellStyle name="Currency0 3 2" xfId="142"/>
    <cellStyle name="Currency0 3 2 2" xfId="143"/>
    <cellStyle name="Currency0 3 3" xfId="144"/>
    <cellStyle name="Currency0 4" xfId="145"/>
    <cellStyle name="Currency0 4 2" xfId="146"/>
    <cellStyle name="Currency0 4 2 2" xfId="147"/>
    <cellStyle name="Currency0 4 3" xfId="148"/>
    <cellStyle name="Currency0 5" xfId="149"/>
    <cellStyle name="Currency0 5 2" xfId="150"/>
    <cellStyle name="Currency0 5 2 2" xfId="151"/>
    <cellStyle name="Currency0 5 3" xfId="152"/>
    <cellStyle name="Currency0 6" xfId="153"/>
    <cellStyle name="Currency0 6 2" xfId="154"/>
    <cellStyle name="Currency0 7" xfId="155"/>
    <cellStyle name="Currency0 7 2" xfId="156"/>
    <cellStyle name="Data" xfId="157"/>
    <cellStyle name="Date" xfId="158"/>
    <cellStyle name="Date 2" xfId="159"/>
    <cellStyle name="Date 3" xfId="160"/>
    <cellStyle name="Date 4" xfId="161"/>
    <cellStyle name="Date 5" xfId="162"/>
    <cellStyle name="Date 6" xfId="163"/>
    <cellStyle name="Date 7" xfId="751"/>
    <cellStyle name="diskette" xfId="164"/>
    <cellStyle name="Emphasis 1" xfId="165"/>
    <cellStyle name="Emphasis 2" xfId="166"/>
    <cellStyle name="Emphasis 3" xfId="167"/>
    <cellStyle name="Ênfase1" xfId="752"/>
    <cellStyle name="Ênfase2" xfId="753"/>
    <cellStyle name="Ênfase3" xfId="754"/>
    <cellStyle name="Ênfase4" xfId="755"/>
    <cellStyle name="Ênfase5" xfId="756"/>
    <cellStyle name="Ênfase6" xfId="757"/>
    <cellStyle name="Entrada 2" xfId="758"/>
    <cellStyle name="Euro" xfId="1"/>
    <cellStyle name="Euro 2" xfId="168"/>
    <cellStyle name="Euro 3" xfId="694"/>
    <cellStyle name="Excel.Chart" xfId="169"/>
    <cellStyle name="F2" xfId="170"/>
    <cellStyle name="F2 2" xfId="171"/>
    <cellStyle name="F3" xfId="172"/>
    <cellStyle name="F3 2" xfId="173"/>
    <cellStyle name="F4" xfId="174"/>
    <cellStyle name="F4 2" xfId="175"/>
    <cellStyle name="F5" xfId="176"/>
    <cellStyle name="F5 2" xfId="177"/>
    <cellStyle name="F6" xfId="178"/>
    <cellStyle name="F6 2" xfId="179"/>
    <cellStyle name="F7" xfId="180"/>
    <cellStyle name="F7 2" xfId="181"/>
    <cellStyle name="F8" xfId="182"/>
    <cellStyle name="F8 2" xfId="183"/>
    <cellStyle name="facha" xfId="184"/>
    <cellStyle name="Fecha" xfId="185"/>
    <cellStyle name="Fijo" xfId="186"/>
    <cellStyle name="Fixed" xfId="187"/>
    <cellStyle name="Fixed 2" xfId="188"/>
    <cellStyle name="Fixed 2 2" xfId="189"/>
    <cellStyle name="Fixed 2 2 2" xfId="190"/>
    <cellStyle name="Fixed 2 3" xfId="191"/>
    <cellStyle name="Fixed 3" xfId="192"/>
    <cellStyle name="Fixed 3 2" xfId="193"/>
    <cellStyle name="Fixed 3 2 2" xfId="194"/>
    <cellStyle name="Fixed 3 3" xfId="195"/>
    <cellStyle name="Fixed 4" xfId="196"/>
    <cellStyle name="Fixed 4 2" xfId="197"/>
    <cellStyle name="Fixed 4 2 2" xfId="198"/>
    <cellStyle name="Fixed 4 3" xfId="199"/>
    <cellStyle name="Fixed 5" xfId="200"/>
    <cellStyle name="Fixed 5 2" xfId="201"/>
    <cellStyle name="Fixed 5 2 2" xfId="202"/>
    <cellStyle name="Fixed 5 3" xfId="203"/>
    <cellStyle name="Fixed 6" xfId="204"/>
    <cellStyle name="Fixed 6 2" xfId="205"/>
    <cellStyle name="Fixed 7" xfId="206"/>
    <cellStyle name="Fixed 7 2" xfId="207"/>
    <cellStyle name="Fixed 8" xfId="759"/>
    <cellStyle name="Fixo" xfId="208"/>
    <cellStyle name="Grey" xfId="209"/>
    <cellStyle name="Heading1" xfId="210"/>
    <cellStyle name="HEADING1 2" xfId="760"/>
    <cellStyle name="Heading2" xfId="211"/>
    <cellStyle name="HEADING2 2" xfId="761"/>
    <cellStyle name="Hiperligação" xfId="11" builtinId="8"/>
    <cellStyle name="Hipervínculo" xfId="212"/>
    <cellStyle name="Hipervínculo 2" xfId="762"/>
    <cellStyle name="Hipervínculo visitado" xfId="213"/>
    <cellStyle name="Hipervínculo visitado 2" xfId="763"/>
    <cellStyle name="Hipervínculo_10-01-03 2003 2003 NUEVOS RON -NUEVOS INTERESES" xfId="214"/>
    <cellStyle name="Hyperlink seguido_NFGC_SPE_1995_2003" xfId="215"/>
    <cellStyle name="Hyperlink_ZMB -Templates V2-080804" xfId="216"/>
    <cellStyle name="imf-one decimal" xfId="217"/>
    <cellStyle name="imf-one decimal 2" xfId="764"/>
    <cellStyle name="imf-zero decimal" xfId="218"/>
    <cellStyle name="imf-zero decimal 2" xfId="765"/>
    <cellStyle name="Input [yellow]" xfId="219"/>
    <cellStyle name="jo[" xfId="220"/>
    <cellStyle name="jo[ 2" xfId="221"/>
    <cellStyle name="jo[ 2 2" xfId="222"/>
    <cellStyle name="jo[ 2 2 2" xfId="223"/>
    <cellStyle name="jo[ 2 3" xfId="224"/>
    <cellStyle name="jo[ 3" xfId="225"/>
    <cellStyle name="jo[ 3 2" xfId="226"/>
    <cellStyle name="jo[ 3 2 2" xfId="227"/>
    <cellStyle name="jo[ 3 3" xfId="228"/>
    <cellStyle name="jo[ 4" xfId="229"/>
    <cellStyle name="jo[ 4 2" xfId="230"/>
    <cellStyle name="jo[ 4 2 2" xfId="231"/>
    <cellStyle name="jo[ 4 3" xfId="232"/>
    <cellStyle name="jo[ 5" xfId="233"/>
    <cellStyle name="jo[ 5 2" xfId="234"/>
    <cellStyle name="jo[ 5 2 2" xfId="235"/>
    <cellStyle name="jo[ 5 3" xfId="236"/>
    <cellStyle name="jo[ 6" xfId="237"/>
    <cellStyle name="jo[ 6 2" xfId="238"/>
    <cellStyle name="jo[ 7" xfId="239"/>
    <cellStyle name="jo[ 7 2" xfId="240"/>
    <cellStyle name="MacroCode" xfId="241"/>
    <cellStyle name="Mheading1" xfId="242"/>
    <cellStyle name="Mheading1 2" xfId="243"/>
    <cellStyle name="Mheading1 3" xfId="244"/>
    <cellStyle name="Mheading1 4" xfId="245"/>
    <cellStyle name="Mheading1 5" xfId="246"/>
    <cellStyle name="Mheading1 6" xfId="247"/>
    <cellStyle name="Mheading2" xfId="248"/>
    <cellStyle name="Millares [0]_11.1.3. bis" xfId="249"/>
    <cellStyle name="Millares_11.1.3. bis" xfId="250"/>
    <cellStyle name="Milliers [0]_Encours - Apr rééch" xfId="251"/>
    <cellStyle name="Milliers_12.06.02 MATRIX OF HIPC DEBT RELIEF SCHEDULE UPDATED" xfId="252"/>
    <cellStyle name="Moeda 2" xfId="253"/>
    <cellStyle name="Moeda 3" xfId="684"/>
    <cellStyle name="Moeda0" xfId="254"/>
    <cellStyle name="Moneda [0]_11.1.3. bis" xfId="255"/>
    <cellStyle name="Moneda_11.1.3. bis" xfId="256"/>
    <cellStyle name="Monétaire [0]_Encours - Apr rééch" xfId="257"/>
    <cellStyle name="Monétaire_Encours - Apr rééch" xfId="258"/>
    <cellStyle name="Monetario" xfId="259"/>
    <cellStyle name="Monetario0" xfId="260"/>
    <cellStyle name="Neutra" xfId="766"/>
    <cellStyle name="Non défini" xfId="261"/>
    <cellStyle name="Normal" xfId="0" builtinId="0"/>
    <cellStyle name="Normal - Style1" xfId="262"/>
    <cellStyle name="Normal - Style1 2" xfId="767"/>
    <cellStyle name="Normal - Style2" xfId="263"/>
    <cellStyle name="Normal - Style3" xfId="264"/>
    <cellStyle name="Normal - Style4" xfId="265"/>
    <cellStyle name="Normal 10" xfId="266"/>
    <cellStyle name="Normal 10 10" xfId="267"/>
    <cellStyle name="Normal 10 2" xfId="268"/>
    <cellStyle name="Normal 10 3" xfId="269"/>
    <cellStyle name="Normal 10 4" xfId="270"/>
    <cellStyle name="Normal 10 4 2" xfId="271"/>
    <cellStyle name="Normal 10 5" xfId="272"/>
    <cellStyle name="Normal 10 5 2" xfId="273"/>
    <cellStyle name="Normal 10 6" xfId="274"/>
    <cellStyle name="Normal 10 6 2" xfId="275"/>
    <cellStyle name="Normal 10 7" xfId="276"/>
    <cellStyle name="Normal 10 7 2" xfId="277"/>
    <cellStyle name="Normal 10 8" xfId="278"/>
    <cellStyle name="Normal 10 8 2" xfId="279"/>
    <cellStyle name="Normal 10 9" xfId="280"/>
    <cellStyle name="Normal 10 9 2" xfId="281"/>
    <cellStyle name="Normal 11" xfId="282"/>
    <cellStyle name="Normal 12" xfId="283"/>
    <cellStyle name="Normal 12 2" xfId="284"/>
    <cellStyle name="Normal 12 2 2" xfId="695"/>
    <cellStyle name="Normal 12 3" xfId="285"/>
    <cellStyle name="Normal 12 3 2" xfId="696"/>
    <cellStyle name="Normal 12 4" xfId="286"/>
    <cellStyle name="Normal 12 4 2" xfId="287"/>
    <cellStyle name="Normal 12 5" xfId="288"/>
    <cellStyle name="Normal 12 5 2" xfId="289"/>
    <cellStyle name="Normal 12 6" xfId="290"/>
    <cellStyle name="Normal 12 6 2" xfId="291"/>
    <cellStyle name="Normal 12 7" xfId="292"/>
    <cellStyle name="Normal 12 7 2" xfId="293"/>
    <cellStyle name="Normal 12 8" xfId="294"/>
    <cellStyle name="Normal 12 8 2" xfId="295"/>
    <cellStyle name="Normal 12 9" xfId="296"/>
    <cellStyle name="Normal 12 9 2" xfId="297"/>
    <cellStyle name="Normal 13" xfId="298"/>
    <cellStyle name="Normal 13 2" xfId="299"/>
    <cellStyle name="Normal 13 3" xfId="300"/>
    <cellStyle name="Normal 13 4" xfId="301"/>
    <cellStyle name="Normal 13 4 2" xfId="302"/>
    <cellStyle name="Normal 13 5" xfId="303"/>
    <cellStyle name="Normal 13 5 2" xfId="304"/>
    <cellStyle name="Normal 13 6" xfId="305"/>
    <cellStyle name="Normal 13 6 2" xfId="306"/>
    <cellStyle name="Normal 13 7" xfId="307"/>
    <cellStyle name="Normal 13 7 2" xfId="308"/>
    <cellStyle name="Normal 13 8" xfId="309"/>
    <cellStyle name="Normal 13 8 2" xfId="310"/>
    <cellStyle name="Normal 13 9" xfId="311"/>
    <cellStyle name="Normal 13 9 2" xfId="312"/>
    <cellStyle name="Normal 15" xfId="313"/>
    <cellStyle name="Normal 18 2" xfId="716"/>
    <cellStyle name="Normal 2" xfId="2"/>
    <cellStyle name="Normal 2 10" xfId="314"/>
    <cellStyle name="Normal 2 10 2" xfId="786"/>
    <cellStyle name="Normal 2 11" xfId="315"/>
    <cellStyle name="Normal 2 12" xfId="316"/>
    <cellStyle name="Normal 2 13" xfId="697"/>
    <cellStyle name="Normal 2 14" xfId="768"/>
    <cellStyle name="Normal 2 2" xfId="3"/>
    <cellStyle name="Normal 2 2 2" xfId="4"/>
    <cellStyle name="Normal 2 2 2 2" xfId="769"/>
    <cellStyle name="Normal 2 2 3" xfId="698"/>
    <cellStyle name="Normal 2 3" xfId="5"/>
    <cellStyle name="Normal 2 3 2" xfId="699"/>
    <cellStyle name="Normal 2 4" xfId="317"/>
    <cellStyle name="Normal 2 5" xfId="318"/>
    <cellStyle name="Normal 2 6" xfId="319"/>
    <cellStyle name="Normal 2 7" xfId="320"/>
    <cellStyle name="Normal 2 7 2" xfId="321"/>
    <cellStyle name="Normal 2 7 3" xfId="322"/>
    <cellStyle name="Normal 2 8" xfId="323"/>
    <cellStyle name="Normal 2 9" xfId="324"/>
    <cellStyle name="Normal 2_Disbursements" xfId="325"/>
    <cellStyle name="Normal 20" xfId="326"/>
    <cellStyle name="Normal 23" xfId="327"/>
    <cellStyle name="Normal 23 2" xfId="700"/>
    <cellStyle name="Normal 26" xfId="328"/>
    <cellStyle name="Normal 27" xfId="329"/>
    <cellStyle name="Normal 28" xfId="330"/>
    <cellStyle name="Normal 29" xfId="701"/>
    <cellStyle name="Normal 3" xfId="6"/>
    <cellStyle name="Normal 3 2" xfId="7"/>
    <cellStyle name="Normal 3 2 2" xfId="331"/>
    <cellStyle name="Normal 3 3" xfId="332"/>
    <cellStyle name="Normal 3 3 2" xfId="703"/>
    <cellStyle name="Normal 3 4" xfId="333"/>
    <cellStyle name="Normal 3 4 2" xfId="704"/>
    <cellStyle name="Normal 3 5" xfId="334"/>
    <cellStyle name="Normal 3 5 2" xfId="705"/>
    <cellStyle name="Normal 3 6" xfId="335"/>
    <cellStyle name="Normal 3 7" xfId="702"/>
    <cellStyle name="Normal 3_Stock Data" xfId="336"/>
    <cellStyle name="Normal 30" xfId="706"/>
    <cellStyle name="Normal 31" xfId="337"/>
    <cellStyle name="Normal 31 2" xfId="338"/>
    <cellStyle name="Normal 31 3" xfId="339"/>
    <cellStyle name="Normal 31 4" xfId="340"/>
    <cellStyle name="Normal 31 4 2" xfId="341"/>
    <cellStyle name="Normal 31 5" xfId="342"/>
    <cellStyle name="Normal 31 5 2" xfId="343"/>
    <cellStyle name="Normal 31 6" xfId="344"/>
    <cellStyle name="Normal 31 6 2" xfId="345"/>
    <cellStyle name="Normal 31 7" xfId="346"/>
    <cellStyle name="Normal 31 7 2" xfId="347"/>
    <cellStyle name="Normal 31 8" xfId="348"/>
    <cellStyle name="Normal 31 8 2" xfId="349"/>
    <cellStyle name="Normal 31 9" xfId="350"/>
    <cellStyle name="Normal 31 9 2" xfId="351"/>
    <cellStyle name="Normal 33" xfId="352"/>
    <cellStyle name="Normal 33 10" xfId="707"/>
    <cellStyle name="Normal 33 2" xfId="353"/>
    <cellStyle name="Normal 33 3" xfId="354"/>
    <cellStyle name="Normal 33 4" xfId="355"/>
    <cellStyle name="Normal 33 4 2" xfId="356"/>
    <cellStyle name="Normal 33 5" xfId="357"/>
    <cellStyle name="Normal 33 5 2" xfId="358"/>
    <cellStyle name="Normal 33 6" xfId="359"/>
    <cellStyle name="Normal 33 6 2" xfId="360"/>
    <cellStyle name="Normal 33 7" xfId="361"/>
    <cellStyle name="Normal 33 7 2" xfId="362"/>
    <cellStyle name="Normal 33 8" xfId="363"/>
    <cellStyle name="Normal 33 8 2" xfId="364"/>
    <cellStyle name="Normal 33 9" xfId="365"/>
    <cellStyle name="Normal 33 9 2" xfId="366"/>
    <cellStyle name="Normal 34" xfId="367"/>
    <cellStyle name="Normal 34 2" xfId="368"/>
    <cellStyle name="Normal 34 3" xfId="369"/>
    <cellStyle name="Normal 34 4" xfId="370"/>
    <cellStyle name="Normal 34 4 2" xfId="371"/>
    <cellStyle name="Normal 34 5" xfId="372"/>
    <cellStyle name="Normal 34 5 2" xfId="373"/>
    <cellStyle name="Normal 34 6" xfId="374"/>
    <cellStyle name="Normal 34 6 2" xfId="375"/>
    <cellStyle name="Normal 34 7" xfId="376"/>
    <cellStyle name="Normal 34 7 2" xfId="377"/>
    <cellStyle name="Normal 34 8" xfId="378"/>
    <cellStyle name="Normal 34 8 2" xfId="379"/>
    <cellStyle name="Normal 34 9" xfId="380"/>
    <cellStyle name="Normal 34 9 2" xfId="381"/>
    <cellStyle name="Normal 35" xfId="382"/>
    <cellStyle name="Normal 35 2" xfId="383"/>
    <cellStyle name="Normal 35 3" xfId="384"/>
    <cellStyle name="Normal 35 4" xfId="385"/>
    <cellStyle name="Normal 35 4 2" xfId="386"/>
    <cellStyle name="Normal 35 5" xfId="387"/>
    <cellStyle name="Normal 35 5 2" xfId="388"/>
    <cellStyle name="Normal 35 6" xfId="389"/>
    <cellStyle name="Normal 35 6 2" xfId="390"/>
    <cellStyle name="Normal 35 7" xfId="391"/>
    <cellStyle name="Normal 35 7 2" xfId="392"/>
    <cellStyle name="Normal 35 8" xfId="393"/>
    <cellStyle name="Normal 35 8 2" xfId="394"/>
    <cellStyle name="Normal 35 9" xfId="395"/>
    <cellStyle name="Normal 35 9 2" xfId="396"/>
    <cellStyle name="Normal 36" xfId="397"/>
    <cellStyle name="Normal 37" xfId="398"/>
    <cellStyle name="Normal 38" xfId="399"/>
    <cellStyle name="Normal 39" xfId="400"/>
    <cellStyle name="Normal 4" xfId="8"/>
    <cellStyle name="Normal 4 2" xfId="9"/>
    <cellStyle name="Normal 4 3" xfId="708"/>
    <cellStyle name="Normal 40" xfId="401"/>
    <cellStyle name="Normal 41" xfId="402"/>
    <cellStyle name="Normal 42" xfId="403"/>
    <cellStyle name="Normal 43" xfId="404"/>
    <cellStyle name="Normal 44" xfId="405"/>
    <cellStyle name="Normal 45" xfId="406"/>
    <cellStyle name="Normal 5" xfId="407"/>
    <cellStyle name="Normal 5 2" xfId="408"/>
    <cellStyle name="Normal 5 3" xfId="409"/>
    <cellStyle name="Normal 6" xfId="687"/>
    <cellStyle name="Normal 6 2" xfId="410"/>
    <cellStyle name="Normal 6 2 2" xfId="710"/>
    <cellStyle name="Normal 6 3" xfId="411"/>
    <cellStyle name="Normal 6 3 2" xfId="711"/>
    <cellStyle name="Normal 6 4" xfId="712"/>
    <cellStyle name="Normal 6 5" xfId="713"/>
    <cellStyle name="Normal 6 6" xfId="709"/>
    <cellStyle name="Normal 7" xfId="689"/>
    <cellStyle name="Normal 7 2" xfId="412"/>
    <cellStyle name="Normal 7 3" xfId="413"/>
    <cellStyle name="Normal 8" xfId="717"/>
    <cellStyle name="Normal 8 10" xfId="414"/>
    <cellStyle name="Normal 8 2" xfId="415"/>
    <cellStyle name="Normal 8 3" xfId="416"/>
    <cellStyle name="Normal 8 4" xfId="417"/>
    <cellStyle name="Normal 8 4 2" xfId="418"/>
    <cellStyle name="Normal 8 5" xfId="419"/>
    <cellStyle name="Normal 8 5 2" xfId="420"/>
    <cellStyle name="Normal 8 6" xfId="421"/>
    <cellStyle name="Normal 8 6 2" xfId="422"/>
    <cellStyle name="Normal 8 7" xfId="423"/>
    <cellStyle name="Normal 8 7 2" xfId="424"/>
    <cellStyle name="Normal 8 8" xfId="425"/>
    <cellStyle name="Normal 8 8 2" xfId="426"/>
    <cellStyle name="Normal 8 9" xfId="427"/>
    <cellStyle name="Normal 8 9 2" xfId="428"/>
    <cellStyle name="Normal 9" xfId="429"/>
    <cellStyle name="Normal Table" xfId="430"/>
    <cellStyle name="Normal Table 2" xfId="431"/>
    <cellStyle name="Normal Table 3" xfId="432"/>
    <cellStyle name="Normal Table 4" xfId="433"/>
    <cellStyle name="Normal Table 5" xfId="434"/>
    <cellStyle name="Normal Table 6" xfId="435"/>
    <cellStyle name="Normal_BOPIIP" xfId="785"/>
    <cellStyle name="Nota 2" xfId="770"/>
    <cellStyle name="Numbers(2)" xfId="436"/>
    <cellStyle name="Numbers(2) 2" xfId="437"/>
    <cellStyle name="Numbers(2) 3" xfId="438"/>
    <cellStyle name="Numbers(2) 4" xfId="439"/>
    <cellStyle name="Numbers(2) 5" xfId="440"/>
    <cellStyle name="Numbers(2) 6" xfId="441"/>
    <cellStyle name="Percent [2]" xfId="442"/>
    <cellStyle name="Percent [2] 2" xfId="443"/>
    <cellStyle name="Percent [2] 2 2" xfId="444"/>
    <cellStyle name="Percent [2] 2 2 2" xfId="445"/>
    <cellStyle name="Percent [2] 2 3" xfId="446"/>
    <cellStyle name="Percent [2] 3" xfId="447"/>
    <cellStyle name="Percent [2] 3 2" xfId="448"/>
    <cellStyle name="Percent [2] 3 2 2" xfId="449"/>
    <cellStyle name="Percent [2] 3 3" xfId="450"/>
    <cellStyle name="Percent [2] 4" xfId="451"/>
    <cellStyle name="Percent [2] 4 2" xfId="452"/>
    <cellStyle name="Percent [2] 4 2 2" xfId="453"/>
    <cellStyle name="Percent [2] 4 3" xfId="454"/>
    <cellStyle name="Percent [2] 5" xfId="455"/>
    <cellStyle name="Percent [2] 5 2" xfId="456"/>
    <cellStyle name="Percent [2] 5 2 2" xfId="457"/>
    <cellStyle name="Percent [2] 5 3" xfId="458"/>
    <cellStyle name="Percent [2] 6" xfId="459"/>
    <cellStyle name="Percent [2] 6 2" xfId="460"/>
    <cellStyle name="Percent [2] 7" xfId="461"/>
    <cellStyle name="Percent [2] 7 2" xfId="462"/>
    <cellStyle name="Percent 2" xfId="463"/>
    <cellStyle name="Percent 2 2" xfId="10"/>
    <cellStyle name="Percent 7" xfId="464"/>
    <cellStyle name="Percent 7 2" xfId="465"/>
    <cellStyle name="Percent 8" xfId="466"/>
    <cellStyle name="Percent 8 2" xfId="467"/>
    <cellStyle name="Percent 9" xfId="468"/>
    <cellStyle name="Percent 9 2" xfId="469"/>
    <cellStyle name="percentage difference" xfId="470"/>
    <cellStyle name="percentage difference one decimal" xfId="471"/>
    <cellStyle name="percentage difference zero decimal" xfId="472"/>
    <cellStyle name="Percentagem" xfId="692" builtinId="5"/>
    <cellStyle name="Percentagem 13" xfId="714"/>
    <cellStyle name="Percentagem 2" xfId="12"/>
    <cellStyle name="Percentagem 2 2" xfId="772"/>
    <cellStyle name="Percentagem 3" xfId="771"/>
    <cellStyle name="Percentagem 4" xfId="13"/>
    <cellStyle name="Percentual" xfId="473"/>
    <cellStyle name="Ponto" xfId="474"/>
    <cellStyle name="Porcentaje" xfId="475"/>
    <cellStyle name="Presentation" xfId="476"/>
    <cellStyle name="Presentation 2" xfId="477"/>
    <cellStyle name="Presentation 3" xfId="478"/>
    <cellStyle name="Presentation 4" xfId="479"/>
    <cellStyle name="Presentation 5" xfId="480"/>
    <cellStyle name="Presentation 6" xfId="481"/>
    <cellStyle name="Publication" xfId="482"/>
    <cellStyle name="Punto" xfId="483"/>
    <cellStyle name="Punto0" xfId="484"/>
    <cellStyle name="Red Text" xfId="485"/>
    <cellStyle name="Saída 2" xfId="773"/>
    <cellStyle name="SAPBEXaggData" xfId="486"/>
    <cellStyle name="SAPBEXaggDataEmph" xfId="487"/>
    <cellStyle name="SAPBEXaggItem" xfId="488"/>
    <cellStyle name="SAPBEXchaText" xfId="489"/>
    <cellStyle name="SAPBEXexcBad" xfId="490"/>
    <cellStyle name="SAPBEXexcCritical" xfId="491"/>
    <cellStyle name="SAPBEXexcGood" xfId="492"/>
    <cellStyle name="SAPBEXexcVeryBad" xfId="493"/>
    <cellStyle name="SAPBEXfilterDrill" xfId="494"/>
    <cellStyle name="SAPBEXfilterItem" xfId="495"/>
    <cellStyle name="SAPBEXfilterText" xfId="496"/>
    <cellStyle name="SAPBEXformats" xfId="497"/>
    <cellStyle name="SAPBEXheaderData" xfId="498"/>
    <cellStyle name="SAPBEXheaderItem" xfId="499"/>
    <cellStyle name="SAPBEXheaderText" xfId="500"/>
    <cellStyle name="SAPBEXresData" xfId="501"/>
    <cellStyle name="SAPBEXresDataEmph" xfId="502"/>
    <cellStyle name="SAPBEXresItem" xfId="503"/>
    <cellStyle name="SAPBEXstdData" xfId="504"/>
    <cellStyle name="SAPBEXstdDataEmph" xfId="505"/>
    <cellStyle name="SAPBEXstdItem" xfId="506"/>
    <cellStyle name="SAPBEXstdItem 2" xfId="507"/>
    <cellStyle name="SAPBEXstdItem 3" xfId="508"/>
    <cellStyle name="SAPBEXstdItem 4" xfId="509"/>
    <cellStyle name="SAPBEXstdItem 5" xfId="510"/>
    <cellStyle name="SAPBEXstdItem 6" xfId="511"/>
    <cellStyle name="SAPBEXsubData" xfId="512"/>
    <cellStyle name="SAPBEXsubDataEmph" xfId="513"/>
    <cellStyle name="SAPBEXsubItem" xfId="514"/>
    <cellStyle name="SAPBEXtitle" xfId="515"/>
    <cellStyle name="SAPBEXundefined" xfId="516"/>
    <cellStyle name="Sep. milhar [2]" xfId="517"/>
    <cellStyle name="Separador de m" xfId="518"/>
    <cellStyle name="Separador de m 2" xfId="519"/>
    <cellStyle name="Separador de m 2 2" xfId="520"/>
    <cellStyle name="Separador de m 2 2 2" xfId="521"/>
    <cellStyle name="Separador de m 2 3" xfId="522"/>
    <cellStyle name="Separador de m 3" xfId="523"/>
    <cellStyle name="Separador de m 3 2" xfId="524"/>
    <cellStyle name="Separador de m 3 2 2" xfId="525"/>
    <cellStyle name="Separador de m 3 3" xfId="526"/>
    <cellStyle name="Separador de m 4" xfId="527"/>
    <cellStyle name="Separador de m 4 2" xfId="528"/>
    <cellStyle name="Separador de m 4 2 2" xfId="529"/>
    <cellStyle name="Separador de m 4 3" xfId="530"/>
    <cellStyle name="Separador de m 5" xfId="531"/>
    <cellStyle name="Separador de m 5 2" xfId="532"/>
    <cellStyle name="Separador de m 5 2 2" xfId="533"/>
    <cellStyle name="Separador de m 5 3" xfId="534"/>
    <cellStyle name="Separador de m 6" xfId="535"/>
    <cellStyle name="Separador de m 6 2" xfId="536"/>
    <cellStyle name="Separador de m 7" xfId="537"/>
    <cellStyle name="Separador de m 7 2" xfId="538"/>
    <cellStyle name="Sheet Title" xfId="539"/>
    <cellStyle name="Text" xfId="540"/>
    <cellStyle name="Text 2" xfId="541"/>
    <cellStyle name="Text 2 2" xfId="542"/>
    <cellStyle name="Text 2 2 2" xfId="543"/>
    <cellStyle name="Text 2 3" xfId="544"/>
    <cellStyle name="Text 3" xfId="545"/>
    <cellStyle name="Text 3 2" xfId="546"/>
    <cellStyle name="Text 3 2 2" xfId="547"/>
    <cellStyle name="Text 3 3" xfId="548"/>
    <cellStyle name="Text 4" xfId="549"/>
    <cellStyle name="Text 4 2" xfId="550"/>
    <cellStyle name="Text 4 2 2" xfId="551"/>
    <cellStyle name="Text 4 3" xfId="552"/>
    <cellStyle name="Text 5" xfId="553"/>
    <cellStyle name="Text 5 2" xfId="554"/>
    <cellStyle name="Text 5 2 2" xfId="555"/>
    <cellStyle name="Text 5 3" xfId="556"/>
    <cellStyle name="Text 6" xfId="557"/>
    <cellStyle name="Text 6 2" xfId="558"/>
    <cellStyle name="Text 7" xfId="559"/>
    <cellStyle name="Text 7 2" xfId="560"/>
    <cellStyle name="Texto de Aviso 2" xfId="774"/>
    <cellStyle name="Texto Explicativo 2" xfId="775"/>
    <cellStyle name="Time" xfId="561"/>
    <cellStyle name="Time 2" xfId="562"/>
    <cellStyle name="Time 3" xfId="563"/>
    <cellStyle name="Time 4" xfId="564"/>
    <cellStyle name="Time 5" xfId="565"/>
    <cellStyle name="Time 6" xfId="566"/>
    <cellStyle name="Título 1" xfId="776"/>
    <cellStyle name="Título 2" xfId="777"/>
    <cellStyle name="Título 2 2" xfId="778"/>
    <cellStyle name="Título 3" xfId="779"/>
    <cellStyle name="Título 4" xfId="780"/>
    <cellStyle name="Titulo1" xfId="567"/>
    <cellStyle name="Titulo2" xfId="568"/>
    <cellStyle name="TopGrey" xfId="569"/>
    <cellStyle name="Total 2" xfId="570"/>
    <cellStyle name="Total 2 2" xfId="571"/>
    <cellStyle name="Total 2 2 2" xfId="572"/>
    <cellStyle name="Total 2 3" xfId="573"/>
    <cellStyle name="Total 2 4" xfId="781"/>
    <cellStyle name="Total 3" xfId="574"/>
    <cellStyle name="Total 3 2" xfId="575"/>
    <cellStyle name="Total 3 2 2" xfId="576"/>
    <cellStyle name="Total 3 3" xfId="577"/>
    <cellStyle name="Total 4" xfId="578"/>
    <cellStyle name="Total 4 2" xfId="579"/>
    <cellStyle name="Total 4 2 2" xfId="580"/>
    <cellStyle name="Total 4 3" xfId="581"/>
    <cellStyle name="Total 5" xfId="582"/>
    <cellStyle name="Total 5 2" xfId="583"/>
    <cellStyle name="Total 5 2 2" xfId="584"/>
    <cellStyle name="Total 5 3" xfId="585"/>
    <cellStyle name="Total 6" xfId="586"/>
    <cellStyle name="Total 6 2" xfId="587"/>
    <cellStyle name="Total 6 2 2" xfId="588"/>
    <cellStyle name="Total 6 3" xfId="589"/>
    <cellStyle name="Total 7" xfId="590"/>
    <cellStyle name="Total 7 2" xfId="591"/>
    <cellStyle name="V¡rgula" xfId="592"/>
    <cellStyle name="V¡rgula0" xfId="593"/>
    <cellStyle name="vaca" xfId="594"/>
    <cellStyle name="Vírgula" xfId="691" builtinId="3"/>
    <cellStyle name="Vírgula 10" xfId="681"/>
    <cellStyle name="Vírgula 11" xfId="688"/>
    <cellStyle name="Vírgula 12" xfId="693"/>
    <cellStyle name="Vírgula 13" xfId="782"/>
    <cellStyle name="Vírgula 2" xfId="14"/>
    <cellStyle name="Vírgula 2 10" xfId="597"/>
    <cellStyle name="Vírgula 2 11" xfId="596"/>
    <cellStyle name="Vírgula 2 12" xfId="686"/>
    <cellStyle name="Vírgula 2 13" xfId="690"/>
    <cellStyle name="Vírgula 2 14" xfId="783"/>
    <cellStyle name="Vírgula 2 2" xfId="598"/>
    <cellStyle name="Vírgula 2 2 2" xfId="599"/>
    <cellStyle name="Vírgula 2 3" xfId="600"/>
    <cellStyle name="Vírgula 2 4" xfId="601"/>
    <cellStyle name="Vírgula 2 5" xfId="602"/>
    <cellStyle name="Vírgula 2 6" xfId="603"/>
    <cellStyle name="Vírgula 2 7" xfId="604"/>
    <cellStyle name="Vírgula 2 8" xfId="605"/>
    <cellStyle name="Vírgula 2 9" xfId="606"/>
    <cellStyle name="Vírgula 2_Disbursements" xfId="607"/>
    <cellStyle name="Vírgula 3" xfId="608"/>
    <cellStyle name="Vírgula 3 2" xfId="609"/>
    <cellStyle name="Vírgula 3 2 2" xfId="610"/>
    <cellStyle name="Vírgula 3 3" xfId="611"/>
    <cellStyle name="Vírgula 3 4" xfId="612"/>
    <cellStyle name="Vírgula 3 5" xfId="613"/>
    <cellStyle name="Vírgula 3 6" xfId="614"/>
    <cellStyle name="Vírgula 3 7" xfId="615"/>
    <cellStyle name="Vírgula 3_Stock Data" xfId="616"/>
    <cellStyle name="Vírgula 4" xfId="617"/>
    <cellStyle name="Vírgula 4 2" xfId="618"/>
    <cellStyle name="Vírgula 4 2 2" xfId="619"/>
    <cellStyle name="Vírgula 4 3" xfId="620"/>
    <cellStyle name="Vírgula 41" xfId="715"/>
    <cellStyle name="Vírgula 5" xfId="621"/>
    <cellStyle name="Vírgula 5 2" xfId="622"/>
    <cellStyle name="Vírgula 5 2 2" xfId="623"/>
    <cellStyle name="Vírgula 5 3" xfId="624"/>
    <cellStyle name="Vírgula 6" xfId="625"/>
    <cellStyle name="Vírgula 6 2" xfId="626"/>
    <cellStyle name="Vírgula 7" xfId="627"/>
    <cellStyle name="Vírgula 7 2" xfId="628"/>
    <cellStyle name="Vírgula 8" xfId="595"/>
    <cellStyle name="Vírgula 9" xfId="685"/>
    <cellStyle name="WebAnchor1" xfId="629"/>
    <cellStyle name="WebAnchor2" xfId="630"/>
    <cellStyle name="WebAnchor3" xfId="631"/>
    <cellStyle name="WebAnchor4" xfId="632"/>
    <cellStyle name="WebAnchor5" xfId="633"/>
    <cellStyle name="WebAnchor6" xfId="634"/>
    <cellStyle name="WebAnchor7" xfId="635"/>
    <cellStyle name="Webexclude" xfId="636"/>
    <cellStyle name="Webexclude 2" xfId="637"/>
    <cellStyle name="Webexclude 3" xfId="638"/>
    <cellStyle name="Webexclude 4" xfId="639"/>
    <cellStyle name="Webexclude 5" xfId="640"/>
    <cellStyle name="Webexclude 6" xfId="641"/>
    <cellStyle name="WebFN" xfId="642"/>
    <cellStyle name="WebFN1" xfId="643"/>
    <cellStyle name="WebFN2" xfId="644"/>
    <cellStyle name="WebFN3" xfId="645"/>
    <cellStyle name="WebFN4" xfId="646"/>
    <cellStyle name="WebHR" xfId="647"/>
    <cellStyle name="WebHR 2" xfId="648"/>
    <cellStyle name="WebHR 3" xfId="649"/>
    <cellStyle name="WebHR 4" xfId="650"/>
    <cellStyle name="WebHR 5" xfId="651"/>
    <cellStyle name="WebHR 6" xfId="652"/>
    <cellStyle name="WebIndent1" xfId="653"/>
    <cellStyle name="WebIndent1 2" xfId="654"/>
    <cellStyle name="WebIndent1 3" xfId="655"/>
    <cellStyle name="WebIndent1 4" xfId="656"/>
    <cellStyle name="WebIndent1 5" xfId="657"/>
    <cellStyle name="WebIndent1 6" xfId="658"/>
    <cellStyle name="WebIndent1wFN3" xfId="659"/>
    <cellStyle name="WebIndent2" xfId="660"/>
    <cellStyle name="WebIndent2 2" xfId="661"/>
    <cellStyle name="WebIndent2 3" xfId="662"/>
    <cellStyle name="WebIndent2 4" xfId="663"/>
    <cellStyle name="WebIndent2 5" xfId="664"/>
    <cellStyle name="WebIndent2 6" xfId="665"/>
    <cellStyle name="WebNoBR" xfId="666"/>
    <cellStyle name="WebNoBR 2" xfId="667"/>
    <cellStyle name="WebNoBR 3" xfId="668"/>
    <cellStyle name="WebNoBR 4" xfId="669"/>
    <cellStyle name="WebNoBR 5" xfId="670"/>
    <cellStyle name="WebNoBR 6" xfId="671"/>
    <cellStyle name="ДАТА" xfId="672"/>
    <cellStyle name="ДЕНЕЖНЫЙ_BOPENGC" xfId="673"/>
    <cellStyle name="ЗАГОЛОВОК1" xfId="674"/>
    <cellStyle name="ЗАГОЛОВОК2" xfId="675"/>
    <cellStyle name="ИТОГОВЫЙ" xfId="676"/>
    <cellStyle name="Обычный_9265SR" xfId="784"/>
    <cellStyle name="ПРОЦЕНТНЫЙ_BOPENGC" xfId="677"/>
    <cellStyle name="ТЕКСТ" xfId="678"/>
    <cellStyle name="ФИКСИРОВАННЫЙ" xfId="679"/>
    <cellStyle name="ФИНАНСОВЫЙ_BOPENGC" xfId="680"/>
  </cellStyles>
  <dxfs count="0"/>
  <tableStyles count="0" defaultTableStyle="TableStyleMedium9" defaultPivotStyle="PivotStyleLight16"/>
  <colors>
    <mruColors>
      <color rgb="FFA88800"/>
      <color rgb="FFFFEDA3"/>
      <color rgb="FFE6BA00"/>
      <color rgb="FFFFDF57"/>
      <color rgb="FFFFCCCC"/>
      <color rgb="FF4D4D51"/>
      <color rgb="FFFFF5C9"/>
      <color rgb="FFF9F8F5"/>
      <color rgb="FFCCECFF"/>
      <color rgb="FFFFF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07649717957136E-2"/>
          <c:y val="4.7541906626462981E-2"/>
          <c:w val="0.87129396325459474"/>
          <c:h val="0.5701846748401036"/>
        </c:manualLayout>
      </c:layout>
      <c:lineChart>
        <c:grouping val="standard"/>
        <c:varyColors val="0"/>
        <c:ser>
          <c:idx val="0"/>
          <c:order val="0"/>
          <c:tx>
            <c:strRef>
              <c:f>'BASE_ MENSAL'!$B$39</c:f>
              <c:strCache>
                <c:ptCount val="1"/>
                <c:pt idx="0">
                  <c:v>Variação homóloga 2021/2020</c:v>
                </c:pt>
              </c:strCache>
            </c:strRef>
          </c:tx>
          <c:spPr>
            <a:ln w="28575" cap="flat" cmpd="sng" algn="ctr">
              <a:solidFill>
                <a:srgbClr val="FFDF57"/>
              </a:solidFill>
              <a:prstDash val="solid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solidFill>
                <a:srgbClr val="FFDF57"/>
              </a:solidFill>
              <a:ln w="9525" cap="flat" cmpd="sng" algn="ctr">
                <a:solidFill>
                  <a:srgbClr val="FFDF57"/>
                </a:solidFill>
                <a:prstDash val="solid"/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'BASE_ MENSAL'!$C$26:$N$26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'BASE_ MENSAL'!$C$39:$N$39</c:f>
              <c:numCache>
                <c:formatCode>0.0</c:formatCode>
                <c:ptCount val="12"/>
                <c:pt idx="0">
                  <c:v>8.1531385725050605</c:v>
                </c:pt>
                <c:pt idx="1">
                  <c:v>8.2845596360628093</c:v>
                </c:pt>
                <c:pt idx="2">
                  <c:v>9.1132690022024399</c:v>
                </c:pt>
                <c:pt idx="3" formatCode="General">
                  <c:v>7.3</c:v>
                </c:pt>
                <c:pt idx="4" formatCode="General">
                  <c:v>6.8</c:v>
                </c:pt>
                <c:pt idx="5" formatCode="General">
                  <c:v>6.4</c:v>
                </c:pt>
                <c:pt idx="6" formatCode="General">
                  <c:v>6.9</c:v>
                </c:pt>
                <c:pt idx="7" formatCode="General">
                  <c:v>8.6999999999999993</c:v>
                </c:pt>
                <c:pt idx="8" formatCode="General">
                  <c:v>8.9</c:v>
                </c:pt>
                <c:pt idx="9">
                  <c:v>8.4</c:v>
                </c:pt>
                <c:pt idx="10" formatCode="General">
                  <c:v>8.8000000000000007</c:v>
                </c:pt>
                <c:pt idx="11" formatCode="General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9E-4A73-B2B3-B7315740135E}"/>
            </c:ext>
          </c:extLst>
        </c:ser>
        <c:ser>
          <c:idx val="1"/>
          <c:order val="1"/>
          <c:tx>
            <c:strRef>
              <c:f>'BASE_ MENSAL'!$B$40</c:f>
              <c:strCache>
                <c:ptCount val="1"/>
                <c:pt idx="0">
                  <c:v>Variação homóloga 2020/2019</c:v>
                </c:pt>
              </c:strCache>
            </c:strRef>
          </c:tx>
          <c:spPr>
            <a:ln w="28575" cap="flat" cmpd="sng" algn="ctr">
              <a:solidFill>
                <a:schemeClr val="tx1"/>
              </a:solidFill>
              <a:prstDash val="solid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solidFill>
                <a:schemeClr val="tx1"/>
              </a:solidFill>
              <a:ln w="9525" cap="flat" cmpd="sng" algn="ctr">
                <a:solidFill>
                  <a:schemeClr val="tx1"/>
                </a:solidFill>
                <a:prstDash val="solid"/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val>
            <c:numRef>
              <c:f>'BASE_ MENSAL'!$C$40:$N$40</c:f>
              <c:numCache>
                <c:formatCode>0.0</c:formatCode>
                <c:ptCount val="12"/>
                <c:pt idx="0">
                  <c:v>9</c:v>
                </c:pt>
                <c:pt idx="1">
                  <c:v>8.1</c:v>
                </c:pt>
                <c:pt idx="2">
                  <c:v>8.1999999999999993</c:v>
                </c:pt>
                <c:pt idx="3">
                  <c:v>9.6999999999999993</c:v>
                </c:pt>
                <c:pt idx="4">
                  <c:v>10.1</c:v>
                </c:pt>
                <c:pt idx="5">
                  <c:v>10.1</c:v>
                </c:pt>
                <c:pt idx="6">
                  <c:v>10.199999999999999</c:v>
                </c:pt>
                <c:pt idx="7">
                  <c:v>10.1</c:v>
                </c:pt>
                <c:pt idx="8">
                  <c:v>10.8</c:v>
                </c:pt>
                <c:pt idx="9">
                  <c:v>11.9</c:v>
                </c:pt>
                <c:pt idx="10">
                  <c:v>10.8</c:v>
                </c:pt>
                <c:pt idx="11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9E-4A73-B2B3-B7315740135E}"/>
            </c:ext>
          </c:extLst>
        </c:ser>
        <c:ser>
          <c:idx val="2"/>
          <c:order val="2"/>
          <c:tx>
            <c:strRef>
              <c:f>'BASE_ MENSAL'!$B$41</c:f>
              <c:strCache>
                <c:ptCount val="1"/>
                <c:pt idx="0">
                  <c:v>Variação homóloga 2019/2018</c:v>
                </c:pt>
              </c:strCache>
            </c:strRef>
          </c:tx>
          <c:spPr>
            <a:ln w="28575" cap="flat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val>
            <c:numRef>
              <c:f>'BASE_ MENSAL'!$C$41:$N$41</c:f>
              <c:numCache>
                <c:formatCode>0.0</c:formatCode>
                <c:ptCount val="12"/>
                <c:pt idx="0">
                  <c:v>8.4</c:v>
                </c:pt>
                <c:pt idx="1">
                  <c:v>9.1999999999999993</c:v>
                </c:pt>
                <c:pt idx="2">
                  <c:v>9.1</c:v>
                </c:pt>
                <c:pt idx="3">
                  <c:v>9</c:v>
                </c:pt>
                <c:pt idx="4">
                  <c:v>9</c:v>
                </c:pt>
                <c:pt idx="5">
                  <c:v>8.6</c:v>
                </c:pt>
                <c:pt idx="6">
                  <c:v>8.1999999999999993</c:v>
                </c:pt>
                <c:pt idx="7">
                  <c:v>7</c:v>
                </c:pt>
                <c:pt idx="8">
                  <c:v>5.4</c:v>
                </c:pt>
                <c:pt idx="9">
                  <c:v>4.8</c:v>
                </c:pt>
                <c:pt idx="10">
                  <c:v>6.8</c:v>
                </c:pt>
                <c:pt idx="11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9E-4A73-B2B3-B7315740135E}"/>
            </c:ext>
          </c:extLst>
        </c:ser>
        <c:ser>
          <c:idx val="3"/>
          <c:order val="3"/>
          <c:tx>
            <c:strRef>
              <c:f>'BASE_ MENSAL'!$B$38</c:f>
              <c:strCache>
                <c:ptCount val="1"/>
                <c:pt idx="0">
                  <c:v>Variação homóloga 2022/2021</c:v>
                </c:pt>
              </c:strCache>
            </c:strRef>
          </c:tx>
          <c:spPr>
            <a:ln w="28575" cap="flat" cmpd="sng" algn="ctr">
              <a:solidFill>
                <a:schemeClr val="accent3">
                  <a:shade val="50000"/>
                  <a:alpha val="91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accent3">
                  <a:lumMod val="75000"/>
                </a:schemeClr>
              </a:solidFill>
              <a:ln w="25400" cap="flat" cmpd="sng" algn="ctr">
                <a:solidFill>
                  <a:schemeClr val="accent3">
                    <a:shade val="50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E70-B961-5BC7A24DBD9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5-4E70-B961-5BC7A24DBD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E70-B961-5BC7A24DBD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F5-4E70-B961-5BC7A24DBD9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F5-4E70-B961-5BC7A24DBD9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E70-B961-5BC7A24DBD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4"/>
                </a:solidFill>
                <a:prstDash val="sysDash"/>
              </a:ln>
              <a:effectLst/>
            </c:spPr>
            <c:trendlineType val="exp"/>
            <c:dispRSqr val="0"/>
            <c:dispEq val="0"/>
          </c:trendline>
          <c:val>
            <c:numRef>
              <c:f>'BASE_ MENSAL'!$C$38:$K$38</c:f>
              <c:numCache>
                <c:formatCode>General</c:formatCode>
                <c:ptCount val="9"/>
                <c:pt idx="0">
                  <c:v>10.5</c:v>
                </c:pt>
                <c:pt idx="1">
                  <c:v>12.1</c:v>
                </c:pt>
                <c:pt idx="2">
                  <c:v>12.8</c:v>
                </c:pt>
                <c:pt idx="3">
                  <c:v>14.4</c:v>
                </c:pt>
                <c:pt idx="4">
                  <c:v>14.9</c:v>
                </c:pt>
                <c:pt idx="5">
                  <c:v>16.7</c:v>
                </c:pt>
                <c:pt idx="6">
                  <c:v>18.5</c:v>
                </c:pt>
                <c:pt idx="7">
                  <c:v>19.5</c:v>
                </c:pt>
                <c:pt idx="8">
                  <c:v>21.9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12-436A-8FEA-DD963AECD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51200"/>
        <c:axId val="140469376"/>
      </c:lineChart>
      <c:catAx>
        <c:axId val="14045120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40469376"/>
        <c:crosses val="autoZero"/>
        <c:auto val="1"/>
        <c:lblAlgn val="ctr"/>
        <c:lblOffset val="100"/>
        <c:noMultiLvlLbl val="0"/>
      </c:catAx>
      <c:valAx>
        <c:axId val="14046937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4045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936799859570156"/>
          <c:y val="0.76678680137759547"/>
          <c:w val="0.70629821242100788"/>
          <c:h val="0.183730296966992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pt-PT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234033245844272E-2"/>
          <c:y val="0.16337160979877483"/>
          <c:w val="0.9362104111986006"/>
          <c:h val="0.76291499200262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'BASE_ TRIMESTRAL'!$B$164</c:f>
              <c:strCache>
                <c:ptCount val="1"/>
                <c:pt idx="0">
                  <c:v>Saldo da Balança Corrente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38100"/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TRIMESTRAL'!$C$108:$W$109</c15:sqref>
                  </c15:fullRef>
                </c:ext>
              </c:extLst>
              <c:f>'BASE_ TRIMESTRAL'!$I$108:$W$109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TRIMESTRAL'!$C$164:$W$164</c15:sqref>
                  </c15:fullRef>
                </c:ext>
              </c:extLst>
              <c:f>'BASE_ TRIMESTRAL'!$I$164:$W$164</c:f>
              <c:numCache>
                <c:formatCode>#\ ##0.0</c:formatCode>
                <c:ptCount val="15"/>
                <c:pt idx="0">
                  <c:v>-23</c:v>
                </c:pt>
                <c:pt idx="1">
                  <c:v>-18</c:v>
                </c:pt>
                <c:pt idx="2">
                  <c:v>-26</c:v>
                </c:pt>
                <c:pt idx="3">
                  <c:v>-20.5</c:v>
                </c:pt>
                <c:pt idx="4">
                  <c:v>-19.899999999999999</c:v>
                </c:pt>
                <c:pt idx="5">
                  <c:v>-20.5</c:v>
                </c:pt>
                <c:pt idx="6">
                  <c:v>-9.3000000000000007</c:v>
                </c:pt>
                <c:pt idx="7">
                  <c:v>-6.8</c:v>
                </c:pt>
                <c:pt idx="8" formatCode="#,##0.00">
                  <c:v>-28.91</c:v>
                </c:pt>
                <c:pt idx="9">
                  <c:v>-27.8</c:v>
                </c:pt>
                <c:pt idx="10">
                  <c:v>-23.1</c:v>
                </c:pt>
                <c:pt idx="11">
                  <c:v>-12.4</c:v>
                </c:pt>
                <c:pt idx="12" formatCode="0.0">
                  <c:v>-24.8</c:v>
                </c:pt>
                <c:pt idx="13" formatCode="General">
                  <c:v>-24.3</c:v>
                </c:pt>
                <c:pt idx="14" formatCode="General">
                  <c:v>-25.4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E-4DF8-8471-BC9285AD5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1095296"/>
        <c:axId val="141096832"/>
      </c:barChart>
      <c:catAx>
        <c:axId val="14109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41096832"/>
        <c:crosses val="autoZero"/>
        <c:auto val="1"/>
        <c:lblAlgn val="ctr"/>
        <c:lblOffset val="100"/>
        <c:noMultiLvlLbl val="0"/>
      </c:catAx>
      <c:valAx>
        <c:axId val="14109683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crossAx val="141095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918619940399149E-2"/>
          <c:y val="4.5360795284815139E-2"/>
          <c:w val="0.88881767922143196"/>
          <c:h val="0.8218882559374910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'BASE_ TRIMESTRAL'!$B$21</c:f>
              <c:strCache>
                <c:ptCount val="1"/>
                <c:pt idx="0">
                  <c:v>Economias Avançadas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TRIMESTRAL'!$C$10:$W$11</c15:sqref>
                  </c15:fullRef>
                </c:ext>
              </c:extLst>
              <c:f>'BASE_ TRIMESTRAL'!$I$10:$W$11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TRIMESTRAL'!$C$21:$W$21</c15:sqref>
                  </c15:fullRef>
                </c:ext>
              </c:extLst>
              <c:f>'BASE_ TRIMESTRAL'!$I$21:$W$21</c:f>
              <c:numCache>
                <c:formatCode>0.0</c:formatCode>
                <c:ptCount val="15"/>
                <c:pt idx="0">
                  <c:v>0.7</c:v>
                </c:pt>
                <c:pt idx="1">
                  <c:v>0.1</c:v>
                </c:pt>
                <c:pt idx="2">
                  <c:v>-0.6</c:v>
                </c:pt>
                <c:pt idx="3">
                  <c:v>-1.4</c:v>
                </c:pt>
                <c:pt idx="4">
                  <c:v>-2.4</c:v>
                </c:pt>
                <c:pt idx="5">
                  <c:v>-15.4</c:v>
                </c:pt>
                <c:pt idx="6">
                  <c:v>-5.7</c:v>
                </c:pt>
                <c:pt idx="7">
                  <c:v>-2.2000000000000002</c:v>
                </c:pt>
                <c:pt idx="8">
                  <c:v>0.3</c:v>
                </c:pt>
                <c:pt idx="9">
                  <c:v>17.5</c:v>
                </c:pt>
                <c:pt idx="10">
                  <c:v>5.6</c:v>
                </c:pt>
                <c:pt idx="11">
                  <c:v>3.5</c:v>
                </c:pt>
                <c:pt idx="12" formatCode="General">
                  <c:v>3.1</c:v>
                </c:pt>
                <c:pt idx="13" formatCode="General">
                  <c:v>2.5</c:v>
                </c:pt>
                <c:pt idx="14" formatCode="General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34-45EE-8BF8-EBA9B3E8285B}"/>
            </c:ext>
          </c:extLst>
        </c:ser>
        <c:ser>
          <c:idx val="2"/>
          <c:order val="2"/>
          <c:tx>
            <c:strRef>
              <c:f>'BASE_ TRIMESTRAL'!$B$22</c:f>
              <c:strCache>
                <c:ptCount val="1"/>
                <c:pt idx="0">
                  <c:v>Economias Emergentes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TRIMESTRAL'!$C$10:$W$11</c15:sqref>
                  </c15:fullRef>
                </c:ext>
              </c:extLst>
              <c:f>'BASE_ TRIMESTRAL'!$I$10:$W$11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TRIMESTRAL'!$C$22:$W$22</c15:sqref>
                  </c15:fullRef>
                </c:ext>
              </c:extLst>
              <c:f>'BASE_ TRIMESTRAL'!$I$22:$W$22</c:f>
              <c:numCache>
                <c:formatCode>0.0</c:formatCode>
                <c:ptCount val="15"/>
                <c:pt idx="0">
                  <c:v>2.2000000000000002</c:v>
                </c:pt>
                <c:pt idx="1">
                  <c:v>1.9</c:v>
                </c:pt>
                <c:pt idx="2">
                  <c:v>1.2</c:v>
                </c:pt>
                <c:pt idx="3">
                  <c:v>2</c:v>
                </c:pt>
                <c:pt idx="4">
                  <c:v>-5.9</c:v>
                </c:pt>
                <c:pt idx="5">
                  <c:v>-5.5</c:v>
                </c:pt>
                <c:pt idx="6">
                  <c:v>-0.4</c:v>
                </c:pt>
                <c:pt idx="7">
                  <c:v>2.2000000000000002</c:v>
                </c:pt>
                <c:pt idx="8">
                  <c:v>13.8</c:v>
                </c:pt>
                <c:pt idx="9">
                  <c:v>12.7</c:v>
                </c:pt>
                <c:pt idx="10">
                  <c:v>6.8</c:v>
                </c:pt>
                <c:pt idx="11">
                  <c:v>5</c:v>
                </c:pt>
                <c:pt idx="12" formatCode="General">
                  <c:v>6.5</c:v>
                </c:pt>
                <c:pt idx="13">
                  <c:v>3</c:v>
                </c:pt>
                <c:pt idx="14" formatCode="General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34-45EE-8BF8-EBA9B3E82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1574144"/>
        <c:axId val="141575680"/>
      </c:barChart>
      <c:lineChart>
        <c:grouping val="standard"/>
        <c:varyColors val="0"/>
        <c:ser>
          <c:idx val="0"/>
          <c:order val="0"/>
          <c:tx>
            <c:strRef>
              <c:f>'BASE_ TRIMESTRAL'!$B$20</c:f>
              <c:strCache>
                <c:ptCount val="1"/>
                <c:pt idx="0">
                  <c:v>Índice de produção industrial</c:v>
                </c:pt>
              </c:strCache>
            </c:strRef>
          </c:tx>
          <c:spPr>
            <a:ln w="25400" cap="flat" cmpd="sng" algn="ctr">
              <a:solidFill>
                <a:schemeClr val="dk1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TRIMESTRAL'!$C$10:$W$11</c15:sqref>
                  </c15:fullRef>
                </c:ext>
              </c:extLst>
              <c:f>'BASE_ TRIMESTRAL'!$I$10:$W$11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TRIMESTRAL'!$C$20:$W$20</c15:sqref>
                  </c15:fullRef>
                </c:ext>
              </c:extLst>
              <c:f>'BASE_ TRIMESTRAL'!$I$20:$W$20</c:f>
              <c:numCache>
                <c:formatCode>0.0</c:formatCode>
                <c:ptCount val="15"/>
                <c:pt idx="0">
                  <c:v>1.5</c:v>
                </c:pt>
                <c:pt idx="1">
                  <c:v>1.1000000000000001</c:v>
                </c:pt>
                <c:pt idx="2">
                  <c:v>0.4</c:v>
                </c:pt>
                <c:pt idx="3">
                  <c:v>0.3</c:v>
                </c:pt>
                <c:pt idx="4">
                  <c:v>-4.2</c:v>
                </c:pt>
                <c:pt idx="5">
                  <c:v>-10.5</c:v>
                </c:pt>
                <c:pt idx="6">
                  <c:v>-3.1</c:v>
                </c:pt>
                <c:pt idx="7">
                  <c:v>0.1</c:v>
                </c:pt>
                <c:pt idx="8">
                  <c:v>6.9</c:v>
                </c:pt>
                <c:pt idx="9">
                  <c:v>15</c:v>
                </c:pt>
                <c:pt idx="10">
                  <c:v>6.2</c:v>
                </c:pt>
                <c:pt idx="11">
                  <c:v>4.2</c:v>
                </c:pt>
                <c:pt idx="12" formatCode="General">
                  <c:v>4.9000000000000004</c:v>
                </c:pt>
                <c:pt idx="13">
                  <c:v>2.7</c:v>
                </c:pt>
                <c:pt idx="14" formatCode="General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34-45EE-8BF8-EBA9B3E82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74144"/>
        <c:axId val="141575680"/>
      </c:lineChart>
      <c:catAx>
        <c:axId val="14157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41575680"/>
        <c:crosses val="autoZero"/>
        <c:auto val="1"/>
        <c:lblAlgn val="ctr"/>
        <c:lblOffset val="100"/>
        <c:noMultiLvlLbl val="0"/>
      </c:catAx>
      <c:valAx>
        <c:axId val="14157568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4157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43373084167187"/>
          <c:y val="0.85307318997265369"/>
          <c:w val="0.8370634134949767"/>
          <c:h val="0.123223117383983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650854056248234E-2"/>
          <c:y val="2.0564892075057791E-2"/>
          <c:w val="0.89088634570942116"/>
          <c:h val="0.6089542836996133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'BASE_ TRIMESTRAL'!$B$27</c:f>
              <c:strCache>
                <c:ptCount val="1"/>
                <c:pt idx="0">
                  <c:v>Importação de mercadorias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TRIMESTRAL'!$C$10:$W$11</c15:sqref>
                  </c15:fullRef>
                </c:ext>
              </c:extLst>
              <c:f>'BASE_ TRIMESTRAL'!$I$10:$W$11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TRIMESTRAL'!$C$27:$W$27</c15:sqref>
                  </c15:fullRef>
                </c:ext>
              </c:extLst>
              <c:f>'BASE_ TRIMESTRAL'!$I$27:$W$27</c:f>
              <c:numCache>
                <c:formatCode>#\ ##0.0</c:formatCode>
                <c:ptCount val="15"/>
                <c:pt idx="0">
                  <c:v>0.3</c:v>
                </c:pt>
                <c:pt idx="1">
                  <c:v>-0.5</c:v>
                </c:pt>
                <c:pt idx="2">
                  <c:v>-0.9</c:v>
                </c:pt>
                <c:pt idx="3">
                  <c:v>-1.5</c:v>
                </c:pt>
                <c:pt idx="4">
                  <c:v>-3.3</c:v>
                </c:pt>
                <c:pt idx="5">
                  <c:v>-13.4</c:v>
                </c:pt>
                <c:pt idx="6">
                  <c:v>-5.0999999999999996</c:v>
                </c:pt>
                <c:pt idx="7">
                  <c:v>0.3</c:v>
                </c:pt>
                <c:pt idx="8">
                  <c:v>6.6</c:v>
                </c:pt>
                <c:pt idx="9">
                  <c:v>21.3</c:v>
                </c:pt>
                <c:pt idx="10">
                  <c:v>9.1</c:v>
                </c:pt>
                <c:pt idx="11">
                  <c:v>7.2</c:v>
                </c:pt>
                <c:pt idx="12" formatCode="General">
                  <c:v>6.2</c:v>
                </c:pt>
                <c:pt idx="13">
                  <c:v>4.5999999999999996</c:v>
                </c:pt>
                <c:pt idx="14" formatCode="General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8-4B18-8EDE-1B886D500E99}"/>
            </c:ext>
          </c:extLst>
        </c:ser>
        <c:ser>
          <c:idx val="2"/>
          <c:order val="2"/>
          <c:tx>
            <c:strRef>
              <c:f>'BASE_ TRIMESTRAL'!$B$28</c:f>
              <c:strCache>
                <c:ptCount val="1"/>
                <c:pt idx="0">
                  <c:v>Exportações de mercadorias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TRIMESTRAL'!$C$10:$W$11</c15:sqref>
                  </c15:fullRef>
                </c:ext>
              </c:extLst>
              <c:f>'BASE_ TRIMESTRAL'!$I$10:$W$11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TRIMESTRAL'!$C$28:$W$28</c15:sqref>
                  </c15:fullRef>
                </c:ext>
              </c:extLst>
              <c:f>'BASE_ TRIMESTRAL'!$I$28:$W$28</c:f>
              <c:numCache>
                <c:formatCode>#\ ##0.0</c:formatCode>
                <c:ptCount val="15"/>
                <c:pt idx="0">
                  <c:v>0.6</c:v>
                </c:pt>
                <c:pt idx="1">
                  <c:v>-0.7</c:v>
                </c:pt>
                <c:pt idx="2">
                  <c:v>-1</c:v>
                </c:pt>
                <c:pt idx="3">
                  <c:v>-0.5</c:v>
                </c:pt>
                <c:pt idx="4">
                  <c:v>-3.4</c:v>
                </c:pt>
                <c:pt idx="5">
                  <c:v>-14.9</c:v>
                </c:pt>
                <c:pt idx="6">
                  <c:v>-3.4</c:v>
                </c:pt>
                <c:pt idx="7">
                  <c:v>0.2</c:v>
                </c:pt>
                <c:pt idx="8">
                  <c:v>6.7</c:v>
                </c:pt>
                <c:pt idx="9">
                  <c:v>21.6</c:v>
                </c:pt>
                <c:pt idx="10">
                  <c:v>6.2</c:v>
                </c:pt>
                <c:pt idx="11">
                  <c:v>5.8</c:v>
                </c:pt>
                <c:pt idx="12" formatCode="General">
                  <c:v>3.5</c:v>
                </c:pt>
                <c:pt idx="13" formatCode="General">
                  <c:v>3.4</c:v>
                </c:pt>
                <c:pt idx="14" formatCode="General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08-4B18-8EDE-1B886D500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1639680"/>
        <c:axId val="141641216"/>
      </c:barChart>
      <c:lineChart>
        <c:grouping val="standard"/>
        <c:varyColors val="0"/>
        <c:ser>
          <c:idx val="0"/>
          <c:order val="0"/>
          <c:tx>
            <c:strRef>
              <c:f>'BASE_ TRIMESTRAL'!$B$26</c:f>
              <c:strCache>
                <c:ptCount val="1"/>
                <c:pt idx="0">
                  <c:v>Comércio Mundial de Mercadorias </c:v>
                </c:pt>
              </c:strCache>
            </c:strRef>
          </c:tx>
          <c:spPr>
            <a:ln w="254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TRIMESTRAL'!$C$10:$W$11</c15:sqref>
                  </c15:fullRef>
                </c:ext>
              </c:extLst>
              <c:f>'BASE_ TRIMESTRAL'!$I$10:$W$11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TRIMESTRAL'!$C$26:$W$26</c15:sqref>
                  </c15:fullRef>
                </c:ext>
              </c:extLst>
              <c:f>'BASE_ TRIMESTRAL'!$I$26:$W$26</c:f>
              <c:numCache>
                <c:formatCode>#\ ##0.0</c:formatCode>
                <c:ptCount val="15"/>
                <c:pt idx="0">
                  <c:v>0.5</c:v>
                </c:pt>
                <c:pt idx="1">
                  <c:v>-1</c:v>
                </c:pt>
                <c:pt idx="2">
                  <c:v>-0.8</c:v>
                </c:pt>
                <c:pt idx="3">
                  <c:v>-1</c:v>
                </c:pt>
                <c:pt idx="4">
                  <c:v>-3.4</c:v>
                </c:pt>
                <c:pt idx="5">
                  <c:v>-14.1</c:v>
                </c:pt>
                <c:pt idx="6">
                  <c:v>-4.3</c:v>
                </c:pt>
                <c:pt idx="7">
                  <c:v>0.2</c:v>
                </c:pt>
                <c:pt idx="8">
                  <c:v>6.7</c:v>
                </c:pt>
                <c:pt idx="9">
                  <c:v>21.5</c:v>
                </c:pt>
                <c:pt idx="10">
                  <c:v>7.7</c:v>
                </c:pt>
                <c:pt idx="11">
                  <c:v>6.5</c:v>
                </c:pt>
                <c:pt idx="12" formatCode="General">
                  <c:v>4.8</c:v>
                </c:pt>
                <c:pt idx="13">
                  <c:v>4</c:v>
                </c:pt>
                <c:pt idx="14" formatCode="General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08-4B18-8EDE-1B886D500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39680"/>
        <c:axId val="141641216"/>
      </c:lineChart>
      <c:catAx>
        <c:axId val="14163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41641216"/>
        <c:crosses val="autoZero"/>
        <c:auto val="1"/>
        <c:lblAlgn val="ctr"/>
        <c:lblOffset val="100"/>
        <c:noMultiLvlLbl val="0"/>
      </c:catAx>
      <c:valAx>
        <c:axId val="141641216"/>
        <c:scaling>
          <c:orientation val="minMax"/>
        </c:scaling>
        <c:delete val="0"/>
        <c:axPos val="l"/>
        <c:numFmt formatCode="#\ ##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416396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7183711191030698"/>
          <c:y val="0.72080776013539183"/>
          <c:w val="0.74992780831973482"/>
          <c:h val="0.180100442668547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'BASE_ TRIMESTRAL'!$B$31</c:f>
              <c:strCache>
                <c:ptCount val="1"/>
                <c:pt idx="0">
                  <c:v>matéria -prima energética índice nominal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TRIMESTRAL'!$C$10:$W$11</c15:sqref>
                  </c15:fullRef>
                </c:ext>
              </c:extLst>
              <c:f>'BASE_ TRIMESTRAL'!$I$10:$W$11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TRIMESTRAL'!$C$31:$W$31</c15:sqref>
                  </c15:fullRef>
                </c:ext>
              </c:extLst>
              <c:f>'BASE_ TRIMESTRAL'!$I$31:$W$31</c:f>
              <c:numCache>
                <c:formatCode>#\ ##0.0</c:formatCode>
                <c:ptCount val="15"/>
                <c:pt idx="0">
                  <c:v>77</c:v>
                </c:pt>
                <c:pt idx="1">
                  <c:v>79.7</c:v>
                </c:pt>
                <c:pt idx="2">
                  <c:v>72.900000000000006</c:v>
                </c:pt>
                <c:pt idx="3">
                  <c:v>74.2</c:v>
                </c:pt>
                <c:pt idx="4">
                  <c:v>60.5</c:v>
                </c:pt>
                <c:pt idx="5">
                  <c:v>38.799999999999997</c:v>
                </c:pt>
                <c:pt idx="6">
                  <c:v>52</c:v>
                </c:pt>
                <c:pt idx="7">
                  <c:v>56.3</c:v>
                </c:pt>
                <c:pt idx="8">
                  <c:v>76.099999999999994</c:v>
                </c:pt>
                <c:pt idx="9">
                  <c:v>85.9</c:v>
                </c:pt>
                <c:pt idx="10">
                  <c:v>99.73</c:v>
                </c:pt>
                <c:pt idx="11">
                  <c:v>116.17</c:v>
                </c:pt>
                <c:pt idx="12" formatCode="0.0">
                  <c:v>139</c:v>
                </c:pt>
                <c:pt idx="13" formatCode="General">
                  <c:v>163.4</c:v>
                </c:pt>
                <c:pt idx="14" formatCode="0.0">
                  <c:v>167.6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A3-4CDA-AEB2-9490809E003E}"/>
            </c:ext>
          </c:extLst>
        </c:ser>
        <c:ser>
          <c:idx val="1"/>
          <c:order val="1"/>
          <c:tx>
            <c:strRef>
              <c:f>'BASE_ TRIMESTRAL'!$B$34</c:f>
              <c:strCache>
                <c:ptCount val="1"/>
                <c:pt idx="0">
                  <c:v>matéria -prima N/ energética índice nominal</c:v>
                </c:pt>
              </c:strCache>
            </c:strRef>
          </c:tx>
          <c:spPr>
            <a:solidFill>
              <a:srgbClr val="A88800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TRIMESTRAL'!$C$10:$W$11</c15:sqref>
                  </c15:fullRef>
                </c:ext>
              </c:extLst>
              <c:f>'BASE_ TRIMESTRAL'!$I$10:$W$11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TRIMESTRAL'!$C$34:$W$34</c15:sqref>
                  </c15:fullRef>
                </c:ext>
              </c:extLst>
              <c:f>'BASE_ TRIMESTRAL'!$I$34:$W$34</c:f>
              <c:numCache>
                <c:formatCode>#\ ##0.0</c:formatCode>
                <c:ptCount val="15"/>
                <c:pt idx="0">
                  <c:v>82.1</c:v>
                </c:pt>
                <c:pt idx="1">
                  <c:v>82.1</c:v>
                </c:pt>
                <c:pt idx="2">
                  <c:v>80.5</c:v>
                </c:pt>
                <c:pt idx="3">
                  <c:v>82</c:v>
                </c:pt>
                <c:pt idx="4">
                  <c:v>81.3</c:v>
                </c:pt>
                <c:pt idx="5">
                  <c:v>77.5</c:v>
                </c:pt>
                <c:pt idx="6">
                  <c:v>84.9</c:v>
                </c:pt>
                <c:pt idx="7">
                  <c:v>92.8</c:v>
                </c:pt>
                <c:pt idx="8">
                  <c:v>103.8</c:v>
                </c:pt>
                <c:pt idx="9">
                  <c:v>112.7</c:v>
                </c:pt>
                <c:pt idx="10">
                  <c:v>112.5</c:v>
                </c:pt>
                <c:pt idx="11">
                  <c:v>116</c:v>
                </c:pt>
                <c:pt idx="12" formatCode="General">
                  <c:v>130.5</c:v>
                </c:pt>
                <c:pt idx="13" formatCode="0.0">
                  <c:v>133.80000000000001</c:v>
                </c:pt>
                <c:pt idx="14" formatCode="0.0">
                  <c:v>116.1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A3-4CDA-AEB2-9490809E0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1674752"/>
        <c:axId val="141692928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74752"/>
        <c:axId val="14169292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'BASE_ TRIMESTRAL'!$B$33</c15:sqref>
                        </c15:formulaRef>
                      </c:ext>
                    </c:extLst>
                    <c:strCache>
                      <c:ptCount val="1"/>
                      <c:pt idx="0">
                        <c:v>Matérias-Primas Energéticas-VC</c:v>
                      </c:pt>
                    </c:strCache>
                  </c:strRef>
                </c:tx>
                <c:spPr>
                  <a:ln w="25400" cap="flat" cmpd="sng" algn="ctr">
                    <a:solidFill>
                      <a:schemeClr val="accent2"/>
                    </a:solidFill>
                    <a:prstDash val="solid"/>
                  </a:ln>
                  <a:effectLst/>
                </c:spPr>
                <c:marker>
                  <c:symbol val="triangle"/>
                  <c:size val="4"/>
                  <c:spPr>
                    <a:solidFill>
                      <a:schemeClr val="lt1"/>
                    </a:solidFill>
                    <a:ln w="25400" cap="flat" cmpd="sng" algn="ctr">
                      <a:solidFill>
                        <a:schemeClr val="accent2"/>
                      </a:solidFill>
                      <a:prstDash val="solid"/>
                    </a:ln>
                    <a:effectLst/>
                  </c:spPr>
                </c:marker>
                <c:cat>
                  <c:multiLvlStrRef>
                    <c:extLst>
                      <c:ext uri="{02D57815-91ED-43cb-92C2-25804820EDAC}">
                        <c15:fullRef>
                          <c15:sqref>'BASE_ TRIMESTRAL'!$C$10:$W$11</c15:sqref>
                        </c15:fullRef>
                        <c15:formulaRef>
                          <c15:sqref>'BASE_ TRIMESTRAL'!$I$10:$W$11</c15:sqref>
                        </c15:formulaRef>
                      </c:ext>
                    </c:extLst>
                    <c:multiLvlStrCache>
                      <c:ptCount val="15"/>
                      <c:lvl>
                        <c:pt idx="0">
                          <c:v>I</c:v>
                        </c:pt>
                        <c:pt idx="1">
                          <c:v>II</c:v>
                        </c:pt>
                        <c:pt idx="2">
                          <c:v>III</c:v>
                        </c:pt>
                        <c:pt idx="3">
                          <c:v>IV</c:v>
                        </c:pt>
                        <c:pt idx="4">
                          <c:v>I</c:v>
                        </c:pt>
                        <c:pt idx="5">
                          <c:v>II</c:v>
                        </c:pt>
                        <c:pt idx="6">
                          <c:v>III</c:v>
                        </c:pt>
                        <c:pt idx="7">
                          <c:v>IV</c:v>
                        </c:pt>
                        <c:pt idx="8">
                          <c:v>I</c:v>
                        </c:pt>
                        <c:pt idx="9">
                          <c:v>II</c:v>
                        </c:pt>
                        <c:pt idx="10">
                          <c:v>III</c:v>
                        </c:pt>
                        <c:pt idx="11">
                          <c:v>IV</c:v>
                        </c:pt>
                        <c:pt idx="12">
                          <c:v>I</c:v>
                        </c:pt>
                        <c:pt idx="13">
                          <c:v>II</c:v>
                        </c:pt>
                        <c:pt idx="14">
                          <c:v>III</c:v>
                        </c:pt>
                      </c:lvl>
                      <c:lvl>
                        <c:pt idx="0">
                          <c:v>2019</c:v>
                        </c:pt>
                        <c:pt idx="4">
                          <c:v>2020</c:v>
                        </c:pt>
                        <c:pt idx="8">
                          <c:v>2021</c:v>
                        </c:pt>
                        <c:pt idx="12">
                          <c:v>2022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'BASE_ TRIMESTRAL'!$C$33:$W$33</c15:sqref>
                        </c15:fullRef>
                        <c15:formulaRef>
                          <c15:sqref>'BASE_ TRIMESTRAL'!$I$33:$W$33</c15:sqref>
                        </c15:formulaRef>
                      </c:ext>
                    </c:extLst>
                    <c:numCache>
                      <c:formatCode>#\ ##0.0</c:formatCode>
                      <c:ptCount val="15"/>
                      <c:pt idx="0">
                        <c:v>-8.1</c:v>
                      </c:pt>
                      <c:pt idx="1">
                        <c:v>3.4</c:v>
                      </c:pt>
                      <c:pt idx="2">
                        <c:v>-8.4</c:v>
                      </c:pt>
                      <c:pt idx="3">
                        <c:v>1.7</c:v>
                      </c:pt>
                      <c:pt idx="4">
                        <c:v>-18.399999999999999</c:v>
                      </c:pt>
                      <c:pt idx="5">
                        <c:v>-35.799999999999997</c:v>
                      </c:pt>
                      <c:pt idx="6">
                        <c:v>33.9</c:v>
                      </c:pt>
                      <c:pt idx="7">
                        <c:v>8.3000000000000007</c:v>
                      </c:pt>
                      <c:pt idx="8">
                        <c:v>35.200000000000003</c:v>
                      </c:pt>
                      <c:pt idx="9">
                        <c:v>12.8</c:v>
                      </c:pt>
                      <c:pt idx="10">
                        <c:v>16.100000000000001</c:v>
                      </c:pt>
                      <c:pt idx="11">
                        <c:v>16.5</c:v>
                      </c:pt>
                      <c:pt idx="12" formatCode="0.0">
                        <c:v>19.3</c:v>
                      </c:pt>
                      <c:pt idx="13" formatCode="0.0">
                        <c:v>17.899999999999999</c:v>
                      </c:pt>
                      <c:pt idx="14" formatCode="0.0">
                        <c:v>2.6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5531-4BB3-8EE6-7E0791CD227D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'BASE_ TRIMESTRAL'!$B$36</c15:sqref>
                        </c15:formulaRef>
                      </c:ext>
                    </c:extLst>
                    <c:strCache>
                      <c:ptCount val="1"/>
                      <c:pt idx="0">
                        <c:v>Matérias-Primas N/Energéticas-VC</c:v>
                      </c:pt>
                    </c:strCache>
                  </c:strRef>
                </c:tx>
                <c:spPr>
                  <a:ln w="25400" cap="flat" cmpd="sng" algn="ctr">
                    <a:solidFill>
                      <a:schemeClr val="dk1"/>
                    </a:solidFill>
                    <a:prstDash val="solid"/>
                  </a:ln>
                  <a:effectLst/>
                </c:spPr>
                <c:marker>
                  <c:symbol val="circle"/>
                  <c:size val="3"/>
                  <c:spPr>
                    <a:solidFill>
                      <a:schemeClr val="lt1"/>
                    </a:solidFill>
                    <a:ln w="25400" cap="flat" cmpd="sng" algn="ctr">
                      <a:solidFill>
                        <a:schemeClr val="dk1"/>
                      </a:solidFill>
                      <a:prstDash val="solid"/>
                    </a:ln>
                    <a:effectLst/>
                  </c:spPr>
                </c:marker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'BASE_ TRIMESTRAL'!$C$10:$W$11</c15:sqref>
                        </c15:fullRef>
                        <c15:formulaRef>
                          <c15:sqref>'BASE_ TRIMESTRAL'!$I$10:$W$11</c15:sqref>
                        </c15:formulaRef>
                      </c:ext>
                    </c:extLst>
                    <c:multiLvlStrCache>
                      <c:ptCount val="15"/>
                      <c:lvl>
                        <c:pt idx="0">
                          <c:v>I</c:v>
                        </c:pt>
                        <c:pt idx="1">
                          <c:v>II</c:v>
                        </c:pt>
                        <c:pt idx="2">
                          <c:v>III</c:v>
                        </c:pt>
                        <c:pt idx="3">
                          <c:v>IV</c:v>
                        </c:pt>
                        <c:pt idx="4">
                          <c:v>I</c:v>
                        </c:pt>
                        <c:pt idx="5">
                          <c:v>II</c:v>
                        </c:pt>
                        <c:pt idx="6">
                          <c:v>III</c:v>
                        </c:pt>
                        <c:pt idx="7">
                          <c:v>IV</c:v>
                        </c:pt>
                        <c:pt idx="8">
                          <c:v>I</c:v>
                        </c:pt>
                        <c:pt idx="9">
                          <c:v>II</c:v>
                        </c:pt>
                        <c:pt idx="10">
                          <c:v>III</c:v>
                        </c:pt>
                        <c:pt idx="11">
                          <c:v>IV</c:v>
                        </c:pt>
                        <c:pt idx="12">
                          <c:v>I</c:v>
                        </c:pt>
                        <c:pt idx="13">
                          <c:v>II</c:v>
                        </c:pt>
                        <c:pt idx="14">
                          <c:v>III</c:v>
                        </c:pt>
                      </c:lvl>
                      <c:lvl>
                        <c:pt idx="0">
                          <c:v>2019</c:v>
                        </c:pt>
                        <c:pt idx="4">
                          <c:v>2020</c:v>
                        </c:pt>
                        <c:pt idx="8">
                          <c:v>2021</c:v>
                        </c:pt>
                        <c:pt idx="12">
                          <c:v>2022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'BASE_ TRIMESTRAL'!$C$36:$W$36</c15:sqref>
                        </c15:fullRef>
                        <c15:formulaRef>
                          <c15:sqref>'BASE_ TRIMESTRAL'!$I$36:$W$36</c15:sqref>
                        </c15:formulaRef>
                      </c:ext>
                    </c:extLst>
                    <c:numCache>
                      <c:formatCode>#\ ##0.0</c:formatCode>
                      <c:ptCount val="15"/>
                      <c:pt idx="0">
                        <c:v>0.8</c:v>
                      </c:pt>
                      <c:pt idx="1">
                        <c:v>0.1</c:v>
                      </c:pt>
                      <c:pt idx="2">
                        <c:v>-2</c:v>
                      </c:pt>
                      <c:pt idx="3">
                        <c:v>1.9</c:v>
                      </c:pt>
                      <c:pt idx="4">
                        <c:v>-0.9</c:v>
                      </c:pt>
                      <c:pt idx="5">
                        <c:v>-4.7</c:v>
                      </c:pt>
                      <c:pt idx="6">
                        <c:v>9.5</c:v>
                      </c:pt>
                      <c:pt idx="7">
                        <c:v>9.4</c:v>
                      </c:pt>
                      <c:pt idx="8">
                        <c:v>11.8</c:v>
                      </c:pt>
                      <c:pt idx="9">
                        <c:v>8.6</c:v>
                      </c:pt>
                      <c:pt idx="10">
                        <c:v>-0.2</c:v>
                      </c:pt>
                      <c:pt idx="11">
                        <c:v>3.1</c:v>
                      </c:pt>
                      <c:pt idx="12" formatCode="0.0">
                        <c:v>12.5</c:v>
                      </c:pt>
                      <c:pt idx="13" formatCode="0.0">
                        <c:v>2.5</c:v>
                      </c:pt>
                      <c:pt idx="14" formatCode="0.0">
                        <c:v>-13.2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531-4BB3-8EE6-7E0791CD227D}"/>
                  </c:ext>
                </c:extLst>
              </c15:ser>
            </c15:filteredLineSeries>
          </c:ext>
        </c:extLst>
      </c:lineChart>
      <c:catAx>
        <c:axId val="14167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41692928"/>
        <c:crosses val="autoZero"/>
        <c:auto val="1"/>
        <c:lblAlgn val="ctr"/>
        <c:lblOffset val="100"/>
        <c:noMultiLvlLbl val="0"/>
      </c:catAx>
      <c:valAx>
        <c:axId val="141692928"/>
        <c:scaling>
          <c:orientation val="minMax"/>
        </c:scaling>
        <c:delete val="0"/>
        <c:axPos val="l"/>
        <c:numFmt formatCode="#\ ##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4167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67051067435468"/>
          <c:y val="0.84061492577572827"/>
          <c:w val="0.63648064800074022"/>
          <c:h val="0.135031957872304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'BASE_ MENSAL'!$B$19</c:f>
              <c:strCache>
                <c:ptCount val="1"/>
                <c:pt idx="0">
                  <c:v>IPC  Harmonizado Bens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19050">
              <a:noFill/>
            </a:ln>
            <a:effectLst/>
          </c:spPr>
          <c:invertIfNegative val="0"/>
          <c:cat>
            <c:numRef>
              <c:f>'BASE_ MENSAL'!$AY$11:$BS$11</c:f>
              <c:numCache>
                <c:formatCode>[$-816]mmm/yy;@</c:formatCode>
                <c:ptCount val="2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</c:numCache>
            </c:numRef>
          </c:cat>
          <c:val>
            <c:numRef>
              <c:f>'BASE_ MENSAL'!$AY$19:$BS$19</c:f>
              <c:numCache>
                <c:formatCode>0.0</c:formatCode>
                <c:ptCount val="21"/>
                <c:pt idx="0">
                  <c:v>0.3</c:v>
                </c:pt>
                <c:pt idx="1">
                  <c:v>0.5</c:v>
                </c:pt>
                <c:pt idx="2">
                  <c:v>0.3</c:v>
                </c:pt>
                <c:pt idx="3">
                  <c:v>1.4</c:v>
                </c:pt>
                <c:pt idx="4">
                  <c:v>2.2999999999999998</c:v>
                </c:pt>
                <c:pt idx="5">
                  <c:v>1.7</c:v>
                </c:pt>
                <c:pt idx="6">
                  <c:v>2.1</c:v>
                </c:pt>
                <c:pt idx="7">
                  <c:v>2.1</c:v>
                </c:pt>
                <c:pt idx="8">
                  <c:v>1.8</c:v>
                </c:pt>
                <c:pt idx="9">
                  <c:v>2.1</c:v>
                </c:pt>
                <c:pt idx="10">
                  <c:v>2.7</c:v>
                </c:pt>
                <c:pt idx="11">
                  <c:v>3.2</c:v>
                </c:pt>
                <c:pt idx="12">
                  <c:v>4.2</c:v>
                </c:pt>
                <c:pt idx="13">
                  <c:v>5.2</c:v>
                </c:pt>
                <c:pt idx="14">
                  <c:v>6.8</c:v>
                </c:pt>
                <c:pt idx="15">
                  <c:v>8.8000000000000007</c:v>
                </c:pt>
                <c:pt idx="16">
                  <c:v>10.199999999999999</c:v>
                </c:pt>
                <c:pt idx="17">
                  <c:v>11.4</c:v>
                </c:pt>
                <c:pt idx="18">
                  <c:v>11.8</c:v>
                </c:pt>
                <c:pt idx="19">
                  <c:v>11.3</c:v>
                </c:pt>
                <c:pt idx="20">
                  <c:v>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1E-4EC2-89E5-B4C15E749FBB}"/>
            </c:ext>
          </c:extLst>
        </c:ser>
        <c:ser>
          <c:idx val="1"/>
          <c:order val="1"/>
          <c:tx>
            <c:strRef>
              <c:f>'BASE_ MENSAL'!$B$20</c:f>
              <c:strCache>
                <c:ptCount val="1"/>
                <c:pt idx="0">
                  <c:v>IPC Harmonizado Serviços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'BASE_ MENSAL'!$AY$11:$BS$11</c:f>
              <c:numCache>
                <c:formatCode>[$-816]mmm/yy;@</c:formatCode>
                <c:ptCount val="2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</c:numCache>
            </c:numRef>
          </c:cat>
          <c:val>
            <c:numRef>
              <c:f>'BASE_ MENSAL'!$AY$20:$BS$20</c:f>
              <c:numCache>
                <c:formatCode>0.0</c:formatCode>
                <c:ptCount val="21"/>
                <c:pt idx="0">
                  <c:v>0.2</c:v>
                </c:pt>
                <c:pt idx="1">
                  <c:v>0.2</c:v>
                </c:pt>
                <c:pt idx="2">
                  <c:v>-0.2</c:v>
                </c:pt>
                <c:pt idx="3">
                  <c:v>-2.1</c:v>
                </c:pt>
                <c:pt idx="4">
                  <c:v>-1.8</c:v>
                </c:pt>
                <c:pt idx="5">
                  <c:v>-3.3</c:v>
                </c:pt>
                <c:pt idx="6">
                  <c:v>0</c:v>
                </c:pt>
                <c:pt idx="7">
                  <c:v>0.4</c:v>
                </c:pt>
                <c:pt idx="8">
                  <c:v>0.8</c:v>
                </c:pt>
                <c:pt idx="9">
                  <c:v>1.4</c:v>
                </c:pt>
                <c:pt idx="10">
                  <c:v>2.4</c:v>
                </c:pt>
                <c:pt idx="11">
                  <c:v>2.1</c:v>
                </c:pt>
                <c:pt idx="12">
                  <c:v>2.2000000000000002</c:v>
                </c:pt>
                <c:pt idx="13">
                  <c:v>3.1</c:v>
                </c:pt>
                <c:pt idx="14">
                  <c:v>3.5</c:v>
                </c:pt>
                <c:pt idx="15">
                  <c:v>5.3</c:v>
                </c:pt>
                <c:pt idx="16">
                  <c:v>5</c:v>
                </c:pt>
                <c:pt idx="17">
                  <c:v>5.5</c:v>
                </c:pt>
                <c:pt idx="18">
                  <c:v>6</c:v>
                </c:pt>
                <c:pt idx="19">
                  <c:v>6.4</c:v>
                </c:pt>
                <c:pt idx="20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E-4EC2-89E5-B4C15E749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1728000"/>
        <c:axId val="141860864"/>
      </c:barChart>
      <c:lineChart>
        <c:grouping val="standard"/>
        <c:varyColors val="0"/>
        <c:ser>
          <c:idx val="2"/>
          <c:order val="2"/>
          <c:tx>
            <c:strRef>
              <c:f>'BASE_ MENSAL'!$B$21</c:f>
              <c:strCache>
                <c:ptCount val="1"/>
                <c:pt idx="0">
                  <c:v>IPC Harmonizado Total</c:v>
                </c:pt>
              </c:strCache>
            </c:strRef>
          </c:tx>
          <c:spPr>
            <a:ln w="25400" cap="flat" cmpd="sng" algn="ctr">
              <a:solidFill>
                <a:srgbClr val="C0504D"/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ysClr val="window" lastClr="FFFFFF"/>
              </a:solidFill>
              <a:ln w="25400" cap="flat" cmpd="sng" algn="ctr">
                <a:solidFill>
                  <a:srgbClr val="C0504D"/>
                </a:solidFill>
                <a:prstDash val="solid"/>
              </a:ln>
              <a:effectLst/>
            </c:spPr>
          </c:marker>
          <c:cat>
            <c:numRef>
              <c:f>'BASE_ MENSAL'!$AY$11:$BS$11</c:f>
              <c:numCache>
                <c:formatCode>[$-816]mmm/yy;@</c:formatCode>
                <c:ptCount val="2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</c:numCache>
            </c:numRef>
          </c:cat>
          <c:val>
            <c:numRef>
              <c:f>'BASE_ MENSAL'!$AY$21:$BS$21</c:f>
              <c:numCache>
                <c:formatCode>0.0</c:formatCode>
                <c:ptCount val="21"/>
                <c:pt idx="0" formatCode="General">
                  <c:v>0.2</c:v>
                </c:pt>
                <c:pt idx="1">
                  <c:v>0.3</c:v>
                </c:pt>
                <c:pt idx="2">
                  <c:v>0.1</c:v>
                </c:pt>
                <c:pt idx="3">
                  <c:v>-0.1</c:v>
                </c:pt>
                <c:pt idx="4">
                  <c:v>0.5</c:v>
                </c:pt>
                <c:pt idx="5">
                  <c:v>-0.6</c:v>
                </c:pt>
                <c:pt idx="6">
                  <c:v>1.1000000000000001</c:v>
                </c:pt>
                <c:pt idx="7">
                  <c:v>1.3</c:v>
                </c:pt>
                <c:pt idx="8">
                  <c:v>1.3</c:v>
                </c:pt>
                <c:pt idx="9">
                  <c:v>1.8</c:v>
                </c:pt>
                <c:pt idx="10">
                  <c:v>2.6</c:v>
                </c:pt>
                <c:pt idx="11">
                  <c:v>2.8</c:v>
                </c:pt>
                <c:pt idx="12">
                  <c:v>3.4</c:v>
                </c:pt>
                <c:pt idx="13">
                  <c:v>4.4000000000000004</c:v>
                </c:pt>
                <c:pt idx="14">
                  <c:v>5.5</c:v>
                </c:pt>
                <c:pt idx="15">
                  <c:v>7.4</c:v>
                </c:pt>
                <c:pt idx="16">
                  <c:v>8.1</c:v>
                </c:pt>
                <c:pt idx="17">
                  <c:v>9</c:v>
                </c:pt>
                <c:pt idx="18">
                  <c:v>9.4</c:v>
                </c:pt>
                <c:pt idx="19">
                  <c:v>9.3000000000000007</c:v>
                </c:pt>
                <c:pt idx="20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1E-4EC2-89E5-B4C15E749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28000"/>
        <c:axId val="141860864"/>
      </c:lineChart>
      <c:dateAx>
        <c:axId val="141728000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41860864"/>
        <c:crosses val="autoZero"/>
        <c:auto val="1"/>
        <c:lblOffset val="100"/>
        <c:baseTimeUnit val="months"/>
      </c:dateAx>
      <c:valAx>
        <c:axId val="14186086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4172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952776410761154"/>
          <c:y val="0.86709859465764993"/>
          <c:w val="0.70570168977719505"/>
          <c:h val="0.115652660534550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'BASE_ TRIMESTRAL'!$B$69</c:f>
              <c:strCache>
                <c:ptCount val="1"/>
                <c:pt idx="0">
                  <c:v>Petróleo Brent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TRIMESTRAL'!$C$10:$W$11</c15:sqref>
                  </c15:fullRef>
                </c:ext>
              </c:extLst>
              <c:f>'BASE_ TRIMESTRAL'!$I$10:$W$11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TRIMESTRAL'!$C$69:$W$69</c15:sqref>
                  </c15:fullRef>
                </c:ext>
              </c:extLst>
              <c:f>'BASE_ TRIMESTRAL'!$I$69:$W$69</c:f>
              <c:numCache>
                <c:formatCode>0.0</c:formatCode>
                <c:ptCount val="15"/>
                <c:pt idx="0">
                  <c:v>60.5</c:v>
                </c:pt>
                <c:pt idx="1" formatCode="General">
                  <c:v>65.099999999999994</c:v>
                </c:pt>
                <c:pt idx="2">
                  <c:v>59.7</c:v>
                </c:pt>
                <c:pt idx="3">
                  <c:v>60.3</c:v>
                </c:pt>
                <c:pt idx="4">
                  <c:v>49.1</c:v>
                </c:pt>
                <c:pt idx="5" formatCode="General">
                  <c:v>30.3</c:v>
                </c:pt>
                <c:pt idx="6">
                  <c:v>42</c:v>
                </c:pt>
                <c:pt idx="7">
                  <c:v>45.2</c:v>
                </c:pt>
                <c:pt idx="8">
                  <c:v>61.1</c:v>
                </c:pt>
                <c:pt idx="9">
                  <c:v>69</c:v>
                </c:pt>
                <c:pt idx="10">
                  <c:v>73.2</c:v>
                </c:pt>
                <c:pt idx="11">
                  <c:v>79.599999999999994</c:v>
                </c:pt>
                <c:pt idx="12">
                  <c:v>99</c:v>
                </c:pt>
                <c:pt idx="13" formatCode="General">
                  <c:v>112.7</c:v>
                </c:pt>
                <c:pt idx="14" formatCode="General">
                  <c:v>99.2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87-4380-8F85-57A225335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42037376"/>
        <c:axId val="142038912"/>
      </c:barChart>
      <c:catAx>
        <c:axId val="14203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42038912"/>
        <c:crosses val="autoZero"/>
        <c:auto val="1"/>
        <c:lblAlgn val="ctr"/>
        <c:lblOffset val="100"/>
        <c:noMultiLvlLbl val="0"/>
      </c:catAx>
      <c:valAx>
        <c:axId val="142038912"/>
        <c:scaling>
          <c:orientation val="minMax"/>
        </c:scaling>
        <c:delete val="1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out"/>
        <c:minorTickMark val="none"/>
        <c:tickLblPos val="nextTo"/>
        <c:crossAx val="14203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870242782152232E-2"/>
          <c:y val="4.8226028824911837E-2"/>
          <c:w val="0.90308809055118211"/>
          <c:h val="0.62854192775452711"/>
        </c:manualLayout>
      </c:layout>
      <c:lineChart>
        <c:grouping val="standard"/>
        <c:varyColors val="0"/>
        <c:ser>
          <c:idx val="1"/>
          <c:order val="1"/>
          <c:tx>
            <c:strRef>
              <c:f>'BASE_ TRIMESTRAL'!$B$40</c:f>
              <c:strCache>
                <c:ptCount val="1"/>
                <c:pt idx="0">
                  <c:v>Yield das OT`s à 10 anos AE</c:v>
                </c:pt>
              </c:strCache>
            </c:strRef>
          </c:tx>
          <c:spPr>
            <a:ln w="31750" cap="rnd" cmpd="sng" algn="ctr">
              <a:solidFill>
                <a:srgbClr val="FFC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bg1">
                  <a:alpha val="96000"/>
                </a:schemeClr>
              </a:solidFill>
              <a:ln w="31750">
                <a:solidFill>
                  <a:srgbClr val="FFC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TRIMESTRAL'!$C$10:$W$11</c15:sqref>
                  </c15:fullRef>
                </c:ext>
              </c:extLst>
              <c:f>'BASE_ TRIMESTRAL'!$I$10:$W$11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TRIMESTRAL'!$C$40:$W$40</c15:sqref>
                  </c15:fullRef>
                </c:ext>
              </c:extLst>
              <c:f>'BASE_ TRIMESTRAL'!$I$40:$W$40</c:f>
              <c:numCache>
                <c:formatCode>0.0</c:formatCode>
                <c:ptCount val="15"/>
                <c:pt idx="0">
                  <c:v>1.1000000000000001</c:v>
                </c:pt>
                <c:pt idx="1">
                  <c:v>0.8</c:v>
                </c:pt>
                <c:pt idx="2">
                  <c:v>0.2</c:v>
                </c:pt>
                <c:pt idx="3">
                  <c:v>0.3</c:v>
                </c:pt>
                <c:pt idx="4">
                  <c:v>0.3</c:v>
                </c:pt>
                <c:pt idx="5">
                  <c:v>0.5</c:v>
                </c:pt>
                <c:pt idx="6">
                  <c:v>0.2</c:v>
                </c:pt>
                <c:pt idx="7">
                  <c:v>-0.1</c:v>
                </c:pt>
                <c:pt idx="8">
                  <c:v>0.1</c:v>
                </c:pt>
                <c:pt idx="9">
                  <c:v>0.3</c:v>
                </c:pt>
                <c:pt idx="10">
                  <c:v>0.1</c:v>
                </c:pt>
                <c:pt idx="11">
                  <c:v>0.3</c:v>
                </c:pt>
                <c:pt idx="12" formatCode="General">
                  <c:v>0.8</c:v>
                </c:pt>
                <c:pt idx="13">
                  <c:v>2</c:v>
                </c:pt>
                <c:pt idx="14" formatCode="General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4E-4AE7-8013-35D7E3235850}"/>
            </c:ext>
          </c:extLst>
        </c:ser>
        <c:ser>
          <c:idx val="0"/>
          <c:order val="0"/>
          <c:tx>
            <c:strRef>
              <c:f>'BASE_ TRIMESTRAL'!$B$39</c:f>
              <c:strCache>
                <c:ptCount val="1"/>
                <c:pt idx="0">
                  <c:v>Yield das OT`s à 10 anos EUA</c:v>
                </c:pt>
              </c:strCache>
            </c:strRef>
          </c:tx>
          <c:spPr>
            <a:ln w="31750" cap="rnd" cmpd="sng" algn="ctr">
              <a:solidFill>
                <a:schemeClr val="accent3">
                  <a:lumMod val="75000"/>
                </a:schemeClr>
              </a:solidFill>
              <a:round/>
            </a:ln>
            <a:effectLst>
              <a:outerShdw dist="50800" dir="5400000" sx="3000" sy="3000" algn="ctr" rotWithShape="0">
                <a:srgbClr val="000000">
                  <a:alpha val="43137"/>
                </a:srgbClr>
              </a:outerShdw>
            </a:effectLst>
          </c:spPr>
          <c:marker>
            <c:symbol val="circle"/>
            <c:size val="17"/>
            <c:spPr>
              <a:solidFill>
                <a:schemeClr val="bg1">
                  <a:alpha val="71000"/>
                </a:schemeClr>
              </a:solidFill>
              <a:ln w="31750">
                <a:solidFill>
                  <a:schemeClr val="accent3">
                    <a:lumMod val="75000"/>
                  </a:schemeClr>
                </a:solidFill>
              </a:ln>
              <a:effectLst>
                <a:outerShdw dist="50800" dir="5400000" sx="3000" sy="3000" algn="ctr" rotWithShape="0">
                  <a:srgbClr val="000000">
                    <a:alpha val="43137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>
                <a:outerShdw blurRad="50800" dist="50800" dir="5400000" sx="5000" sy="5000" algn="ctr" rotWithShape="0">
                  <a:srgbClr val="000000">
                    <a:alpha val="43137"/>
                  </a:srgb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TRIMESTRAL'!$C$10:$W$11</c15:sqref>
                  </c15:fullRef>
                </c:ext>
              </c:extLst>
              <c:f>'BASE_ TRIMESTRAL'!$I$10:$W$11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TRIMESTRAL'!$C$39:$W$39</c15:sqref>
                  </c15:fullRef>
                </c:ext>
              </c:extLst>
              <c:f>'BASE_ TRIMESTRAL'!$I$39:$W$39</c:f>
              <c:numCache>
                <c:formatCode>0.0</c:formatCode>
                <c:ptCount val="15"/>
                <c:pt idx="0">
                  <c:v>2.7</c:v>
                </c:pt>
                <c:pt idx="1">
                  <c:v>2.2999999999999998</c:v>
                </c:pt>
                <c:pt idx="2">
                  <c:v>1.8</c:v>
                </c:pt>
                <c:pt idx="3">
                  <c:v>1.8</c:v>
                </c:pt>
                <c:pt idx="4">
                  <c:v>1.4</c:v>
                </c:pt>
                <c:pt idx="5">
                  <c:v>0.7</c:v>
                </c:pt>
                <c:pt idx="6">
                  <c:v>0.7</c:v>
                </c:pt>
                <c:pt idx="7">
                  <c:v>0.9</c:v>
                </c:pt>
                <c:pt idx="8">
                  <c:v>1.3</c:v>
                </c:pt>
                <c:pt idx="9">
                  <c:v>1.6</c:v>
                </c:pt>
                <c:pt idx="10">
                  <c:v>1.3</c:v>
                </c:pt>
                <c:pt idx="11">
                  <c:v>1.5</c:v>
                </c:pt>
                <c:pt idx="12">
                  <c:v>2</c:v>
                </c:pt>
                <c:pt idx="13" formatCode="General">
                  <c:v>2.9</c:v>
                </c:pt>
                <c:pt idx="14" formatCode="General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4E-4AE7-8013-35D7E32358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052352"/>
        <c:axId val="142062336"/>
      </c:lineChart>
      <c:catAx>
        <c:axId val="14205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42062336"/>
        <c:crosses val="autoZero"/>
        <c:auto val="1"/>
        <c:lblAlgn val="ctr"/>
        <c:lblOffset val="100"/>
        <c:noMultiLvlLbl val="0"/>
      </c:catAx>
      <c:valAx>
        <c:axId val="14206233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4205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42878522474109"/>
          <c:y val="6.6798927461168792E-2"/>
          <c:w val="0.88631033045999441"/>
          <c:h val="0.909346436360281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'BASE_ TRIMESTRAL'!$B$44</c:f>
              <c:strCache>
                <c:ptCount val="1"/>
                <c:pt idx="0">
                  <c:v>Dow Jones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TRIMESTRAL'!$C$10:$W$11</c15:sqref>
                  </c15:fullRef>
                </c:ext>
              </c:extLst>
              <c:f>'BASE_ TRIMESTRAL'!$I$10:$W$11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TRIMESTRAL'!$C$44:$W$44</c15:sqref>
                  </c15:fullRef>
                </c:ext>
              </c:extLst>
              <c:f>'BASE_ TRIMESTRAL'!$I$44:$W$44</c:f>
              <c:numCache>
                <c:formatCode>0.0</c:formatCode>
                <c:ptCount val="15"/>
                <c:pt idx="0">
                  <c:v>11.2</c:v>
                </c:pt>
                <c:pt idx="1" formatCode="General">
                  <c:v>2.6</c:v>
                </c:pt>
                <c:pt idx="2">
                  <c:v>1.2</c:v>
                </c:pt>
                <c:pt idx="3">
                  <c:v>6</c:v>
                </c:pt>
                <c:pt idx="4">
                  <c:v>-23.2</c:v>
                </c:pt>
                <c:pt idx="5" formatCode="General">
                  <c:v>17.8</c:v>
                </c:pt>
                <c:pt idx="6" formatCode="General">
                  <c:v>7.6</c:v>
                </c:pt>
                <c:pt idx="7" formatCode="General">
                  <c:v>10.199999999999999</c:v>
                </c:pt>
                <c:pt idx="8" formatCode="General">
                  <c:v>7.8</c:v>
                </c:pt>
                <c:pt idx="9" formatCode="General">
                  <c:v>4.5999999999999996</c:v>
                </c:pt>
                <c:pt idx="10" formatCode="General">
                  <c:v>-1.9</c:v>
                </c:pt>
                <c:pt idx="11" formatCode="General">
                  <c:v>7.4</c:v>
                </c:pt>
                <c:pt idx="12" formatCode="General">
                  <c:v>-4.5999999999999996</c:v>
                </c:pt>
                <c:pt idx="13" formatCode="General">
                  <c:v>-11.2</c:v>
                </c:pt>
                <c:pt idx="14" formatCode="General">
                  <c:v>-6.6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A2-44D2-B1AC-A3EDCE1597FA}"/>
            </c:ext>
          </c:extLst>
        </c:ser>
        <c:ser>
          <c:idx val="1"/>
          <c:order val="1"/>
          <c:tx>
            <c:strRef>
              <c:f>'BASE_ TRIMESTRAL'!$B$45</c:f>
              <c:strCache>
                <c:ptCount val="1"/>
                <c:pt idx="0">
                  <c:v>DJ Euro Stoxx50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TRIMESTRAL'!$C$10:$W$11</c15:sqref>
                  </c15:fullRef>
                </c:ext>
              </c:extLst>
              <c:f>'BASE_ TRIMESTRAL'!$I$10:$W$11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TRIMESTRAL'!$C$45:$W$45</c15:sqref>
                  </c15:fullRef>
                </c:ext>
              </c:extLst>
              <c:f>'BASE_ TRIMESTRAL'!$I$45:$W$45</c:f>
              <c:numCache>
                <c:formatCode>0.0</c:formatCode>
                <c:ptCount val="15"/>
                <c:pt idx="0">
                  <c:v>11.7</c:v>
                </c:pt>
                <c:pt idx="1">
                  <c:v>3.6</c:v>
                </c:pt>
                <c:pt idx="2">
                  <c:v>2.8</c:v>
                </c:pt>
                <c:pt idx="3">
                  <c:v>4.9000000000000004</c:v>
                </c:pt>
                <c:pt idx="4">
                  <c:v>-25.6</c:v>
                </c:pt>
                <c:pt idx="5">
                  <c:v>16</c:v>
                </c:pt>
                <c:pt idx="6">
                  <c:v>-1.3</c:v>
                </c:pt>
                <c:pt idx="7">
                  <c:v>11.8</c:v>
                </c:pt>
                <c:pt idx="8">
                  <c:v>9.6999999999999993</c:v>
                </c:pt>
                <c:pt idx="9">
                  <c:v>3.7</c:v>
                </c:pt>
                <c:pt idx="10">
                  <c:v>-0.4</c:v>
                </c:pt>
                <c:pt idx="11">
                  <c:v>6.2</c:v>
                </c:pt>
                <c:pt idx="12" formatCode="General">
                  <c:v>-9.1999999999999993</c:v>
                </c:pt>
                <c:pt idx="13" formatCode="General">
                  <c:v>-11.5</c:v>
                </c:pt>
                <c:pt idx="14" formatCode="General">
                  <c:v>-3.9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2-44D2-B1AC-A3EDCE15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144256"/>
        <c:axId val="142145792"/>
      </c:barChart>
      <c:catAx>
        <c:axId val="14214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42145792"/>
        <c:crosses val="autoZero"/>
        <c:auto val="1"/>
        <c:lblAlgn val="ctr"/>
        <c:lblOffset val="100"/>
        <c:noMultiLvlLbl val="0"/>
      </c:catAx>
      <c:valAx>
        <c:axId val="14214579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4214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511806474797236"/>
          <c:y val="7.0619446451595042E-2"/>
          <c:w val="0.88631033045999441"/>
          <c:h val="0.909346436360281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'BASE_ TRIMESTRAL'!$B$48</c:f>
              <c:strCache>
                <c:ptCount val="1"/>
                <c:pt idx="0">
                  <c:v>Consumo privado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 w="3175"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TRIMESTRAL'!$C$10:$W$11</c15:sqref>
                  </c15:fullRef>
                </c:ext>
              </c:extLst>
              <c:f>'BASE_ TRIMESTRAL'!$I$10:$W$11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TRIMESTRAL'!$C$48:$W$48</c15:sqref>
                  </c15:fullRef>
                </c:ext>
              </c:extLst>
              <c:f>'BASE_ TRIMESTRAL'!$I$48:$W$48</c:f>
              <c:numCache>
                <c:formatCode>#\ ##0.0</c:formatCode>
                <c:ptCount val="15"/>
                <c:pt idx="0">
                  <c:v>2.5</c:v>
                </c:pt>
                <c:pt idx="1">
                  <c:v>1.9</c:v>
                </c:pt>
                <c:pt idx="2">
                  <c:v>2.6</c:v>
                </c:pt>
                <c:pt idx="3">
                  <c:v>1.9</c:v>
                </c:pt>
                <c:pt idx="4">
                  <c:v>-0.4</c:v>
                </c:pt>
                <c:pt idx="5">
                  <c:v>-14.4</c:v>
                </c:pt>
                <c:pt idx="6">
                  <c:v>-4</c:v>
                </c:pt>
                <c:pt idx="7">
                  <c:v>-5.6</c:v>
                </c:pt>
                <c:pt idx="8">
                  <c:v>-7.1</c:v>
                </c:pt>
                <c:pt idx="9">
                  <c:v>18.5</c:v>
                </c:pt>
                <c:pt idx="10">
                  <c:v>4</c:v>
                </c:pt>
                <c:pt idx="11">
                  <c:v>5.4</c:v>
                </c:pt>
                <c:pt idx="12" formatCode="General">
                  <c:v>12.6</c:v>
                </c:pt>
                <c:pt idx="13">
                  <c:v>4.5999999999999996</c:v>
                </c:pt>
                <c:pt idx="14" formatCode="General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D7-43DE-968B-5923541AB3BA}"/>
            </c:ext>
          </c:extLst>
        </c:ser>
        <c:ser>
          <c:idx val="1"/>
          <c:order val="1"/>
          <c:tx>
            <c:strRef>
              <c:f>'BASE_ TRIMESTRAL'!$B$49</c:f>
              <c:strCache>
                <c:ptCount val="1"/>
                <c:pt idx="0">
                  <c:v>Consumo Público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TRIMESTRAL'!$C$10:$W$11</c15:sqref>
                  </c15:fullRef>
                </c:ext>
              </c:extLst>
              <c:f>'BASE_ TRIMESTRAL'!$I$10:$W$11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TRIMESTRAL'!$C$49:$W$49</c15:sqref>
                  </c15:fullRef>
                </c:ext>
              </c:extLst>
              <c:f>'BASE_ TRIMESTRAL'!$I$49:$W$49</c:f>
              <c:numCache>
                <c:formatCode>#\ ##0.0</c:formatCode>
                <c:ptCount val="15"/>
                <c:pt idx="0">
                  <c:v>0.7</c:v>
                </c:pt>
                <c:pt idx="1">
                  <c:v>0.7</c:v>
                </c:pt>
                <c:pt idx="2">
                  <c:v>1.2</c:v>
                </c:pt>
                <c:pt idx="3">
                  <c:v>1.5</c:v>
                </c:pt>
                <c:pt idx="4">
                  <c:v>0.4</c:v>
                </c:pt>
                <c:pt idx="5">
                  <c:v>-3.9</c:v>
                </c:pt>
                <c:pt idx="6">
                  <c:v>2.7</c:v>
                </c:pt>
                <c:pt idx="7">
                  <c:v>2.6</c:v>
                </c:pt>
                <c:pt idx="8">
                  <c:v>2.6</c:v>
                </c:pt>
                <c:pt idx="9">
                  <c:v>9.4</c:v>
                </c:pt>
                <c:pt idx="10">
                  <c:v>3.4</c:v>
                </c:pt>
                <c:pt idx="11">
                  <c:v>2</c:v>
                </c:pt>
                <c:pt idx="12" formatCode="General">
                  <c:v>4.8</c:v>
                </c:pt>
                <c:pt idx="13">
                  <c:v>1.7</c:v>
                </c:pt>
                <c:pt idx="14" formatCode="General">
                  <c:v>0.5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ED7-43DE-968B-5923541AB3BA}"/>
            </c:ext>
          </c:extLst>
        </c:ser>
        <c:ser>
          <c:idx val="2"/>
          <c:order val="2"/>
          <c:tx>
            <c:strRef>
              <c:f>'BASE_ TRIMESTRAL'!$B$50</c:f>
              <c:strCache>
                <c:ptCount val="1"/>
                <c:pt idx="0">
                  <c:v>FBCF</c:v>
                </c:pt>
              </c:strCache>
            </c:strRef>
          </c:tx>
          <c:spPr>
            <a:solidFill>
              <a:sysClr val="windowText" lastClr="000000">
                <a:lumMod val="75000"/>
                <a:lumOff val="25000"/>
              </a:sys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TRIMESTRAL'!$C$10:$W$11</c15:sqref>
                  </c15:fullRef>
                </c:ext>
              </c:extLst>
              <c:f>'BASE_ TRIMESTRAL'!$I$10:$W$11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TRIMESTRAL'!$C$50:$W$50</c15:sqref>
                  </c15:fullRef>
                </c:ext>
              </c:extLst>
              <c:f>'BASE_ TRIMESTRAL'!$I$50:$W$50</c:f>
              <c:numCache>
                <c:formatCode>#\ ##0.0</c:formatCode>
                <c:ptCount val="15"/>
                <c:pt idx="0">
                  <c:v>10.8</c:v>
                </c:pt>
                <c:pt idx="1">
                  <c:v>7.4</c:v>
                </c:pt>
                <c:pt idx="2">
                  <c:v>5.7</c:v>
                </c:pt>
                <c:pt idx="3">
                  <c:v>2.8</c:v>
                </c:pt>
                <c:pt idx="4">
                  <c:v>-2.4</c:v>
                </c:pt>
                <c:pt idx="5">
                  <c:v>-10</c:v>
                </c:pt>
                <c:pt idx="6">
                  <c:v>-7.2</c:v>
                </c:pt>
                <c:pt idx="7">
                  <c:v>0.4</c:v>
                </c:pt>
                <c:pt idx="8">
                  <c:v>3.5</c:v>
                </c:pt>
                <c:pt idx="9">
                  <c:v>14.7</c:v>
                </c:pt>
                <c:pt idx="10">
                  <c:v>2.6</c:v>
                </c:pt>
                <c:pt idx="11">
                  <c:v>5.8</c:v>
                </c:pt>
                <c:pt idx="12" formatCode="General">
                  <c:v>5.8</c:v>
                </c:pt>
                <c:pt idx="13">
                  <c:v>1.6</c:v>
                </c:pt>
                <c:pt idx="14" formatCode="General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D7-43DE-968B-5923541AB3BA}"/>
            </c:ext>
          </c:extLst>
        </c:ser>
        <c:ser>
          <c:idx val="3"/>
          <c:order val="3"/>
          <c:tx>
            <c:strRef>
              <c:f>'BASE_ TRIMESTRAL'!$B$51</c:f>
              <c:strCache>
                <c:ptCount val="1"/>
                <c:pt idx="0">
                  <c:v>Exportações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TRIMESTRAL'!$C$10:$W$11</c15:sqref>
                  </c15:fullRef>
                </c:ext>
              </c:extLst>
              <c:f>'BASE_ TRIMESTRAL'!$I$10:$W$11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TRIMESTRAL'!$C$51:$W$51</c15:sqref>
                  </c15:fullRef>
                </c:ext>
              </c:extLst>
              <c:f>'BASE_ TRIMESTRAL'!$I$51:$W$51</c:f>
              <c:numCache>
                <c:formatCode>#\ ##0.0</c:formatCode>
                <c:ptCount val="15"/>
                <c:pt idx="0">
                  <c:v>3.9</c:v>
                </c:pt>
                <c:pt idx="1">
                  <c:v>2.6</c:v>
                </c:pt>
                <c:pt idx="2">
                  <c:v>2.2000000000000002</c:v>
                </c:pt>
                <c:pt idx="3">
                  <c:v>6.2</c:v>
                </c:pt>
                <c:pt idx="4">
                  <c:v>-5.3</c:v>
                </c:pt>
                <c:pt idx="5">
                  <c:v>-39.200000000000003</c:v>
                </c:pt>
                <c:pt idx="6">
                  <c:v>-16</c:v>
                </c:pt>
                <c:pt idx="7">
                  <c:v>-14.4</c:v>
                </c:pt>
                <c:pt idx="8">
                  <c:v>-7.5</c:v>
                </c:pt>
                <c:pt idx="9">
                  <c:v>42.9</c:v>
                </c:pt>
                <c:pt idx="10">
                  <c:v>11.9</c:v>
                </c:pt>
                <c:pt idx="11">
                  <c:v>16.100000000000001</c:v>
                </c:pt>
                <c:pt idx="12" formatCode="General">
                  <c:v>18.3</c:v>
                </c:pt>
                <c:pt idx="13">
                  <c:v>25.3</c:v>
                </c:pt>
                <c:pt idx="14" formatCode="General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D7-43DE-968B-5923541AB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42197888"/>
        <c:axId val="142199424"/>
        <c:extLst/>
      </c:barChart>
      <c:lineChart>
        <c:grouping val="standard"/>
        <c:varyColors val="0"/>
        <c:ser>
          <c:idx val="5"/>
          <c:order val="4"/>
          <c:tx>
            <c:strRef>
              <c:f>'BASE_ TRIMESTRAL'!$B$52</c:f>
              <c:strCache>
                <c:ptCount val="1"/>
                <c:pt idx="0">
                  <c:v>PIB  real</c:v>
                </c:pt>
              </c:strCache>
            </c:strRef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TRIMESTRAL'!$C$10:$W$11</c15:sqref>
                  </c15:fullRef>
                </c:ext>
              </c:extLst>
              <c:f>'BASE_ TRIMESTRAL'!$I$10:$W$11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TRIMESTRAL'!$C$52:$W$52</c15:sqref>
                  </c15:fullRef>
                </c:ext>
              </c:extLst>
              <c:f>'BASE_ TRIMESTRAL'!$I$52:$W$52</c:f>
              <c:numCache>
                <c:formatCode>#\ ##0.0</c:formatCode>
                <c:ptCount val="15"/>
                <c:pt idx="0">
                  <c:v>2.4</c:v>
                </c:pt>
                <c:pt idx="1">
                  <c:v>2.1</c:v>
                </c:pt>
                <c:pt idx="2">
                  <c:v>1.9</c:v>
                </c:pt>
                <c:pt idx="3">
                  <c:v>2.2000000000000002</c:v>
                </c:pt>
                <c:pt idx="4" formatCode="0.0">
                  <c:v>-2.2000000000000002</c:v>
                </c:pt>
                <c:pt idx="5" formatCode="0.0">
                  <c:v>-16.399999999999999</c:v>
                </c:pt>
                <c:pt idx="6" formatCode="0.0">
                  <c:v>-5.6</c:v>
                </c:pt>
                <c:pt idx="7" formatCode="0.0">
                  <c:v>-6.1</c:v>
                </c:pt>
                <c:pt idx="8" formatCode="0.0">
                  <c:v>-5.4</c:v>
                </c:pt>
                <c:pt idx="9" formatCode="0.0">
                  <c:v>16.5</c:v>
                </c:pt>
                <c:pt idx="10" formatCode="0.0">
                  <c:v>4.4000000000000004</c:v>
                </c:pt>
                <c:pt idx="11" formatCode="0.0">
                  <c:v>5.9</c:v>
                </c:pt>
                <c:pt idx="12" formatCode="General">
                  <c:v>11.9</c:v>
                </c:pt>
                <c:pt idx="13" formatCode="General">
                  <c:v>7.1</c:v>
                </c:pt>
                <c:pt idx="14" formatCode="General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D7-43DE-968B-5923541AB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97888"/>
        <c:axId val="142199424"/>
      </c:lineChart>
      <c:catAx>
        <c:axId val="14219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42199424"/>
        <c:crosses val="autoZero"/>
        <c:auto val="1"/>
        <c:lblAlgn val="ctr"/>
        <c:lblOffset val="100"/>
        <c:noMultiLvlLbl val="0"/>
      </c:catAx>
      <c:valAx>
        <c:axId val="142199424"/>
        <c:scaling>
          <c:orientation val="minMax"/>
        </c:scaling>
        <c:delete val="0"/>
        <c:axPos val="l"/>
        <c:numFmt formatCode="#\ ##0.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4219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183676997047812"/>
          <c:y val="0.81807584682870538"/>
          <c:w val="0.74135575076806659"/>
          <c:h val="0.179367768617416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1201936013965E-2"/>
          <c:y val="3.9603972746229905E-2"/>
          <c:w val="0.87300409596700401"/>
          <c:h val="0.61481238475477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'BASE_ TRIMESTRAL'!$B$101</c:f>
              <c:strCache>
                <c:ptCount val="1"/>
                <c:pt idx="0">
                  <c:v>Activos Externos Líquidos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TRIMESTRAL'!$C$78:$W$79</c15:sqref>
                  </c15:fullRef>
                </c:ext>
              </c:extLst>
              <c:f>'BASE_ TRIMESTRAL'!$I$78:$W$79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TRIMESTRAL'!$C$101:$W$101</c15:sqref>
                  </c15:fullRef>
                </c:ext>
              </c:extLst>
              <c:f>'BASE_ TRIMESTRAL'!$I$101:$W$101</c:f>
              <c:numCache>
                <c:formatCode>0.00</c:formatCode>
                <c:ptCount val="15"/>
                <c:pt idx="0">
                  <c:v>0.2</c:v>
                </c:pt>
                <c:pt idx="1">
                  <c:v>4.71</c:v>
                </c:pt>
                <c:pt idx="2">
                  <c:v>6.46</c:v>
                </c:pt>
                <c:pt idx="3">
                  <c:v>3.88</c:v>
                </c:pt>
                <c:pt idx="4">
                  <c:v>0.5</c:v>
                </c:pt>
                <c:pt idx="5">
                  <c:v>-9.27</c:v>
                </c:pt>
                <c:pt idx="6">
                  <c:v>-7.87</c:v>
                </c:pt>
                <c:pt idx="7">
                  <c:v>-5.7</c:v>
                </c:pt>
                <c:pt idx="8">
                  <c:v>-3.91</c:v>
                </c:pt>
                <c:pt idx="9">
                  <c:v>-11.4</c:v>
                </c:pt>
                <c:pt idx="10" formatCode="_(* #,##0.00_);_(* \(#,##0.00\);_(* &quot;-&quot;??_);_(@_)">
                  <c:v>-14.3</c:v>
                </c:pt>
                <c:pt idx="11">
                  <c:v>-8.9499999999999993</c:v>
                </c:pt>
                <c:pt idx="12">
                  <c:v>-2.98</c:v>
                </c:pt>
                <c:pt idx="13" formatCode="0.0">
                  <c:v>-7</c:v>
                </c:pt>
                <c:pt idx="14" formatCode="0.0">
                  <c:v>-2.2000000000000002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E-4344-A5F7-2A7A3342F146}"/>
            </c:ext>
          </c:extLst>
        </c:ser>
        <c:ser>
          <c:idx val="1"/>
          <c:order val="1"/>
          <c:tx>
            <c:strRef>
              <c:f>'BASE_ TRIMESTRAL'!$B$102</c:f>
              <c:strCache>
                <c:ptCount val="1"/>
                <c:pt idx="0">
                  <c:v>Crédito à Economia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TRIMESTRAL'!$C$78:$W$79</c15:sqref>
                  </c15:fullRef>
                </c:ext>
              </c:extLst>
              <c:f>'BASE_ TRIMESTRAL'!$I$78:$W$79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TRIMESTRAL'!$C$102:$W$102</c15:sqref>
                  </c15:fullRef>
                </c:ext>
              </c:extLst>
              <c:f>'BASE_ TRIMESTRAL'!$I$102:$W$102</c:f>
              <c:numCache>
                <c:formatCode>0.00</c:formatCode>
                <c:ptCount val="15"/>
                <c:pt idx="0">
                  <c:v>0.35</c:v>
                </c:pt>
                <c:pt idx="1">
                  <c:v>4.05</c:v>
                </c:pt>
                <c:pt idx="2">
                  <c:v>5.13</c:v>
                </c:pt>
                <c:pt idx="3">
                  <c:v>2.1800000000000002</c:v>
                </c:pt>
                <c:pt idx="4">
                  <c:v>-1.39</c:v>
                </c:pt>
                <c:pt idx="5">
                  <c:v>-1.85</c:v>
                </c:pt>
                <c:pt idx="6">
                  <c:v>-0.75</c:v>
                </c:pt>
                <c:pt idx="7">
                  <c:v>-1.1299999999999999</c:v>
                </c:pt>
                <c:pt idx="8">
                  <c:v>-1.82</c:v>
                </c:pt>
                <c:pt idx="9">
                  <c:v>-2.1</c:v>
                </c:pt>
                <c:pt idx="10">
                  <c:v>-3.1</c:v>
                </c:pt>
                <c:pt idx="11">
                  <c:v>-3.21</c:v>
                </c:pt>
                <c:pt idx="12" formatCode="General">
                  <c:v>-1.18</c:v>
                </c:pt>
                <c:pt idx="13" formatCode="General">
                  <c:v>-8.1</c:v>
                </c:pt>
                <c:pt idx="14" formatCode="General">
                  <c:v>-9.4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2E-4344-A5F7-2A7A3342F146}"/>
            </c:ext>
          </c:extLst>
        </c:ser>
        <c:ser>
          <c:idx val="2"/>
          <c:order val="2"/>
          <c:tx>
            <c:strRef>
              <c:f>'BASE_ TRIMESTRAL'!$B$103</c:f>
              <c:strCache>
                <c:ptCount val="1"/>
                <c:pt idx="0">
                  <c:v>Crédito Líquido ao Governo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TRIMESTRAL'!$C$78:$W$79</c15:sqref>
                  </c15:fullRef>
                </c:ext>
              </c:extLst>
              <c:f>'BASE_ TRIMESTRAL'!$I$78:$W$79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TRIMESTRAL'!$C$103:$W$103</c15:sqref>
                  </c15:fullRef>
                </c:ext>
              </c:extLst>
              <c:f>'BASE_ TRIMESTRAL'!$I$103:$W$103</c:f>
              <c:numCache>
                <c:formatCode>0.00</c:formatCode>
                <c:ptCount val="15"/>
                <c:pt idx="0">
                  <c:v>-1.33</c:v>
                </c:pt>
                <c:pt idx="1">
                  <c:v>-10.44</c:v>
                </c:pt>
                <c:pt idx="2">
                  <c:v>-9.98</c:v>
                </c:pt>
                <c:pt idx="3">
                  <c:v>-4.42</c:v>
                </c:pt>
                <c:pt idx="4">
                  <c:v>2.62</c:v>
                </c:pt>
                <c:pt idx="5">
                  <c:v>0.84</c:v>
                </c:pt>
                <c:pt idx="6">
                  <c:v>-8.6300000000000008</c:v>
                </c:pt>
                <c:pt idx="7">
                  <c:v>-2.78</c:v>
                </c:pt>
                <c:pt idx="8">
                  <c:v>2.0099999999999998</c:v>
                </c:pt>
                <c:pt idx="9">
                  <c:v>6.3</c:v>
                </c:pt>
                <c:pt idx="10">
                  <c:v>10.1</c:v>
                </c:pt>
                <c:pt idx="11">
                  <c:v>8.7100000000000009</c:v>
                </c:pt>
                <c:pt idx="12">
                  <c:v>7.03</c:v>
                </c:pt>
                <c:pt idx="13" formatCode="General">
                  <c:v>8.1999999999999993</c:v>
                </c:pt>
                <c:pt idx="14" formatCode="General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2E-4344-A5F7-2A7A3342F146}"/>
            </c:ext>
          </c:extLst>
        </c:ser>
        <c:ser>
          <c:idx val="3"/>
          <c:order val="3"/>
          <c:tx>
            <c:strRef>
              <c:f>'BASE_ TRIMESTRAL'!$B$104</c:f>
              <c:strCache>
                <c:ptCount val="1"/>
                <c:pt idx="0">
                  <c:v>Outros Activos e Passivos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TRIMESTRAL'!$C$78:$W$79</c15:sqref>
                  </c15:fullRef>
                </c:ext>
              </c:extLst>
              <c:f>'BASE_ TRIMESTRAL'!$I$78:$W$79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TRIMESTRAL'!$C$104:$W$104</c15:sqref>
                  </c15:fullRef>
                </c:ext>
              </c:extLst>
              <c:f>'BASE_ TRIMESTRAL'!$I$104:$W$104</c:f>
              <c:numCache>
                <c:formatCode>0.00</c:formatCode>
                <c:ptCount val="15"/>
                <c:pt idx="0">
                  <c:v>-0.83</c:v>
                </c:pt>
                <c:pt idx="1">
                  <c:v>0.93</c:v>
                </c:pt>
                <c:pt idx="2">
                  <c:v>-3.4</c:v>
                </c:pt>
                <c:pt idx="3">
                  <c:v>-3.72</c:v>
                </c:pt>
                <c:pt idx="4">
                  <c:v>3.4</c:v>
                </c:pt>
                <c:pt idx="5">
                  <c:v>15.11</c:v>
                </c:pt>
                <c:pt idx="6">
                  <c:v>20.09</c:v>
                </c:pt>
                <c:pt idx="7">
                  <c:v>20.52</c:v>
                </c:pt>
                <c:pt idx="8">
                  <c:v>0.75</c:v>
                </c:pt>
                <c:pt idx="9">
                  <c:v>2.6</c:v>
                </c:pt>
                <c:pt idx="10">
                  <c:v>3.8</c:v>
                </c:pt>
                <c:pt idx="11">
                  <c:v>0.77</c:v>
                </c:pt>
                <c:pt idx="12" formatCode="General">
                  <c:v>1.17</c:v>
                </c:pt>
                <c:pt idx="13" formatCode="General">
                  <c:v>13.8</c:v>
                </c:pt>
                <c:pt idx="14" formatCode="General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2E-4344-A5F7-2A7A3342F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2263040"/>
        <c:axId val="142264576"/>
      </c:barChart>
      <c:lineChart>
        <c:grouping val="standard"/>
        <c:varyColors val="0"/>
        <c:ser>
          <c:idx val="4"/>
          <c:order val="4"/>
          <c:tx>
            <c:strRef>
              <c:f>'BASE_ TRIMESTRAL'!$B$105</c:f>
              <c:strCache>
                <c:ptCount val="1"/>
                <c:pt idx="0">
                  <c:v>M3</c:v>
                </c:pt>
              </c:strCache>
            </c:strRef>
          </c:tx>
          <c:spPr>
            <a:ln w="25400" cap="flat" cmpd="sng" algn="ctr">
              <a:solidFill>
                <a:schemeClr val="dk1">
                  <a:shade val="50000"/>
                </a:schemeClr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chemeClr val="dk1"/>
              </a:solidFill>
              <a:ln w="25400" cap="flat" cmpd="sng" algn="ctr">
                <a:solidFill>
                  <a:schemeClr val="dk1">
                    <a:shade val="50000"/>
                  </a:schemeClr>
                </a:solidFill>
                <a:prstDash val="solid"/>
              </a:ln>
              <a:effectLst/>
            </c:spPr>
          </c:marker>
          <c:cat>
            <c:strLit>
              <c:ptCount val="15"/>
              <c:pt idx="0">
                <c:v>2019 I</c:v>
              </c:pt>
              <c:pt idx="1">
                <c:v>2019 II</c:v>
              </c:pt>
              <c:pt idx="2">
                <c:v>2019 III</c:v>
              </c:pt>
              <c:pt idx="3">
                <c:v>2019 IV</c:v>
              </c:pt>
              <c:pt idx="4">
                <c:v>2020 I</c:v>
              </c:pt>
              <c:pt idx="5">
                <c:v>2020 II</c:v>
              </c:pt>
              <c:pt idx="6">
                <c:v>2020 III</c:v>
              </c:pt>
              <c:pt idx="7">
                <c:v>2020 IV</c:v>
              </c:pt>
              <c:pt idx="8">
                <c:v>2021 I</c:v>
              </c:pt>
              <c:pt idx="9">
                <c:v>2021 II</c:v>
              </c:pt>
              <c:pt idx="10">
                <c:v>2021 III</c:v>
              </c:pt>
              <c:pt idx="11">
                <c:v>2021 IV</c:v>
              </c:pt>
              <c:pt idx="12">
                <c:v>2022 I</c:v>
              </c:pt>
              <c:pt idx="13">
                <c:v>2022 II</c:v>
              </c:pt>
              <c:pt idx="14">
                <c:v>2022 III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TRIMESTRAL'!$C$105:$W$105</c15:sqref>
                  </c15:fullRef>
                </c:ext>
              </c:extLst>
              <c:f>'BASE_ TRIMESTRAL'!$I$105:$W$105</c:f>
              <c:numCache>
                <c:formatCode>0.00</c:formatCode>
                <c:ptCount val="15"/>
                <c:pt idx="0">
                  <c:v>-1.61</c:v>
                </c:pt>
                <c:pt idx="1">
                  <c:v>-0.75</c:v>
                </c:pt>
                <c:pt idx="2">
                  <c:v>-1.79</c:v>
                </c:pt>
                <c:pt idx="3">
                  <c:v>-2.08</c:v>
                </c:pt>
                <c:pt idx="4">
                  <c:v>5.13</c:v>
                </c:pt>
                <c:pt idx="5">
                  <c:v>4.83</c:v>
                </c:pt>
                <c:pt idx="6">
                  <c:v>2.83</c:v>
                </c:pt>
                <c:pt idx="7">
                  <c:v>10.6</c:v>
                </c:pt>
                <c:pt idx="8">
                  <c:v>-2.97</c:v>
                </c:pt>
                <c:pt idx="9">
                  <c:v>-4.7</c:v>
                </c:pt>
                <c:pt idx="10">
                  <c:v>-3.5</c:v>
                </c:pt>
                <c:pt idx="11">
                  <c:v>-2.69</c:v>
                </c:pt>
                <c:pt idx="12" formatCode="General">
                  <c:v>4.04</c:v>
                </c:pt>
                <c:pt idx="13" formatCode="General">
                  <c:v>6.8</c:v>
                </c:pt>
                <c:pt idx="14" formatCode="General">
                  <c:v>21.3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2E-4344-A5F7-2A7A3342F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63040"/>
        <c:axId val="142264576"/>
      </c:lineChart>
      <c:catAx>
        <c:axId val="14226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42264576"/>
        <c:crosses val="autoZero"/>
        <c:auto val="1"/>
        <c:lblAlgn val="ctr"/>
        <c:lblOffset val="100"/>
        <c:noMultiLvlLbl val="0"/>
      </c:catAx>
      <c:valAx>
        <c:axId val="14226457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42263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210607787220253"/>
          <c:y val="0.82063509217751007"/>
          <c:w val="0.75724895130419356"/>
          <c:h val="0.155602539270079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Trebuchet MS" panose="020B0603020202020204" pitchFamily="34" charset="0"/>
        </a:defRPr>
      </a:pPr>
      <a:endParaRPr lang="pt-PT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161168214943614E-2"/>
          <c:y val="7.1548371919239448E-2"/>
          <c:w val="0.88467545723451457"/>
          <c:h val="0.7001468755799467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'BASE_ MENSAL'!$B$29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4C8-4991-9CF1-63B897EAB0A6}"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0D5-4C5A-9964-C8B1EE97ABE2}"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0D5-4C5A-9964-C8B1EE97AB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'BASE_ MENSAL'!$C$29:$K$29</c:f>
              <c:numCache>
                <c:formatCode>General</c:formatCode>
                <c:ptCount val="9"/>
                <c:pt idx="0">
                  <c:v>0.65</c:v>
                </c:pt>
                <c:pt idx="1">
                  <c:v>2.59</c:v>
                </c:pt>
                <c:pt idx="2" formatCode="0.0">
                  <c:v>4.3</c:v>
                </c:pt>
                <c:pt idx="3">
                  <c:v>5.95</c:v>
                </c:pt>
                <c:pt idx="4">
                  <c:v>6.77</c:v>
                </c:pt>
                <c:pt idx="5" formatCode="0.0">
                  <c:v>8.6999999999999993</c:v>
                </c:pt>
                <c:pt idx="6">
                  <c:v>11.19</c:v>
                </c:pt>
                <c:pt idx="7">
                  <c:v>14.29</c:v>
                </c:pt>
                <c:pt idx="8" formatCode="0.0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8-4991-9CF1-63B897EAB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0684288"/>
        <c:axId val="140727040"/>
      </c:barChart>
      <c:lineChart>
        <c:grouping val="standard"/>
        <c:varyColors val="0"/>
        <c:ser>
          <c:idx val="0"/>
          <c:order val="0"/>
          <c:tx>
            <c:strRef>
              <c:f>'BASE_ MENSAL'!$B$30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'BASE_ MENSAL'!$C$26:$N$26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'BASE_ MENSAL'!$C$30:$N$30</c:f>
              <c:numCache>
                <c:formatCode>0.0</c:formatCode>
                <c:ptCount val="12"/>
                <c:pt idx="0">
                  <c:v>-0.22942259915257299</c:v>
                </c:pt>
                <c:pt idx="1">
                  <c:v>0.22550277312549699</c:v>
                </c:pt>
                <c:pt idx="2">
                  <c:v>1.2983741510878199</c:v>
                </c:pt>
                <c:pt idx="3" formatCode="General">
                  <c:v>1.5</c:v>
                </c:pt>
                <c:pt idx="4" formatCode="General">
                  <c:v>1.7</c:v>
                </c:pt>
                <c:pt idx="5">
                  <c:v>2</c:v>
                </c:pt>
                <c:pt idx="6" formatCode="General">
                  <c:v>2.7</c:v>
                </c:pt>
                <c:pt idx="7" formatCode="General">
                  <c:v>4.8</c:v>
                </c:pt>
                <c:pt idx="8" formatCode="General">
                  <c:v>6.1</c:v>
                </c:pt>
                <c:pt idx="9" formatCode="General">
                  <c:v>7.3</c:v>
                </c:pt>
                <c:pt idx="10" formatCode="General">
                  <c:v>8.3000000000000007</c:v>
                </c:pt>
                <c:pt idx="11" formatCode="General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19-407F-891C-890553FE54DF}"/>
            </c:ext>
          </c:extLst>
        </c:ser>
        <c:ser>
          <c:idx val="1"/>
          <c:order val="1"/>
          <c:tx>
            <c:strRef>
              <c:f>'BASE_ MENSAL'!$B$31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'BASE_ MENSAL'!$C$26:$N$26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'BASE_ MENSAL'!$C$31:$N$31</c:f>
              <c:numCache>
                <c:formatCode>0.0</c:formatCode>
                <c:ptCount val="12"/>
                <c:pt idx="0">
                  <c:v>0.9</c:v>
                </c:pt>
                <c:pt idx="1">
                  <c:v>1.2</c:v>
                </c:pt>
                <c:pt idx="2">
                  <c:v>1.5</c:v>
                </c:pt>
                <c:pt idx="3">
                  <c:v>3.3</c:v>
                </c:pt>
                <c:pt idx="4">
                  <c:v>4.0999999999999996</c:v>
                </c:pt>
                <c:pt idx="5">
                  <c:v>4.8</c:v>
                </c:pt>
                <c:pt idx="6">
                  <c:v>5.0999999999999996</c:v>
                </c:pt>
                <c:pt idx="7">
                  <c:v>5.3</c:v>
                </c:pt>
                <c:pt idx="8">
                  <c:v>6.3</c:v>
                </c:pt>
                <c:pt idx="9">
                  <c:v>8.1999999999999993</c:v>
                </c:pt>
                <c:pt idx="10">
                  <c:v>8.8000000000000007</c:v>
                </c:pt>
                <c:pt idx="11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19-407F-891C-890553FE54DF}"/>
            </c:ext>
          </c:extLst>
        </c:ser>
        <c:ser>
          <c:idx val="2"/>
          <c:order val="2"/>
          <c:tx>
            <c:strRef>
              <c:f>'BASE_ MENSAL'!$B$32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'BASE_ MENSAL'!$C$26:$N$26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'BASE_ MENSAL'!$C$32:$N$32</c:f>
              <c:numCache>
                <c:formatCode>0.0</c:formatCode>
                <c:ptCount val="12"/>
                <c:pt idx="0">
                  <c:v>-0.3</c:v>
                </c:pt>
                <c:pt idx="1">
                  <c:v>0.8</c:v>
                </c:pt>
                <c:pt idx="2">
                  <c:v>1.1000000000000001</c:v>
                </c:pt>
                <c:pt idx="3">
                  <c:v>1.5</c:v>
                </c:pt>
                <c:pt idx="4">
                  <c:v>1.9</c:v>
                </c:pt>
                <c:pt idx="5">
                  <c:v>2.5</c:v>
                </c:pt>
                <c:pt idx="6">
                  <c:v>2.7</c:v>
                </c:pt>
                <c:pt idx="7">
                  <c:v>3.1</c:v>
                </c:pt>
                <c:pt idx="8">
                  <c:v>3.4</c:v>
                </c:pt>
                <c:pt idx="9">
                  <c:v>4.2</c:v>
                </c:pt>
                <c:pt idx="10">
                  <c:v>5.8</c:v>
                </c:pt>
                <c:pt idx="11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19-407F-891C-890553FE5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84288"/>
        <c:axId val="140727040"/>
      </c:lineChart>
      <c:catAx>
        <c:axId val="14068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40727040"/>
        <c:crosses val="autoZero"/>
        <c:auto val="1"/>
        <c:lblAlgn val="ctr"/>
        <c:lblOffset val="100"/>
        <c:noMultiLvlLbl val="0"/>
      </c:catAx>
      <c:valAx>
        <c:axId val="14072704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4068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Trebuchet MS" panose="020B0603020202020204" pitchFamily="34" charset="0"/>
        </a:defRPr>
      </a:pPr>
      <a:endParaRPr lang="pt-PT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9242938669364E-2"/>
          <c:y val="0.11289835746468543"/>
          <c:w val="0.89304977244816874"/>
          <c:h val="0.74219247356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'BASE_ TRIMESTRAL'!$B$112</c:f>
              <c:strCache>
                <c:ptCount val="1"/>
                <c:pt idx="0">
                  <c:v>SALDO PRIMÁRIO</c:v>
                </c:pt>
              </c:strCache>
            </c:strRef>
          </c:tx>
          <c:spPr>
            <a:solidFill>
              <a:srgbClr val="E6BA00"/>
            </a:solidFill>
            <a:ln w="9525" cap="flat" cmpd="sng" algn="ctr">
              <a:solidFill>
                <a:srgbClr val="FFC000"/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TRIMESTRAL'!$C$108:$W$109</c15:sqref>
                  </c15:fullRef>
                </c:ext>
              </c:extLst>
              <c:f>'BASE_ TRIMESTRAL'!$E$108:$W$109</c:f>
              <c:multiLvlStrCache>
                <c:ptCount val="1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TRIMESTRAL'!$C$112:$W$112</c15:sqref>
                  </c15:fullRef>
                </c:ext>
              </c:extLst>
              <c:f>'BASE_ TRIMESTRAL'!$E$112:$W$112</c:f>
              <c:numCache>
                <c:formatCode>0.0%</c:formatCode>
                <c:ptCount val="19"/>
                <c:pt idx="0">
                  <c:v>-1.4999999999999999E-2</c:v>
                </c:pt>
                <c:pt idx="1">
                  <c:v>-1E-3</c:v>
                </c:pt>
                <c:pt idx="2">
                  <c:v>-1.9E-2</c:v>
                </c:pt>
                <c:pt idx="3">
                  <c:v>-3.1E-2</c:v>
                </c:pt>
                <c:pt idx="4">
                  <c:v>-1E-3</c:v>
                </c:pt>
                <c:pt idx="5">
                  <c:v>-1.6E-2</c:v>
                </c:pt>
                <c:pt idx="6">
                  <c:v>-1.7000000000000001E-2</c:v>
                </c:pt>
                <c:pt idx="7">
                  <c:v>-1.7999999999999999E-2</c:v>
                </c:pt>
                <c:pt idx="8">
                  <c:v>-0.01</c:v>
                </c:pt>
                <c:pt idx="9">
                  <c:v>-2.3E-2</c:v>
                </c:pt>
                <c:pt idx="10">
                  <c:v>-3.4000000000000002E-2</c:v>
                </c:pt>
                <c:pt idx="11">
                  <c:v>-4.2000000000000003E-2</c:v>
                </c:pt>
                <c:pt idx="12">
                  <c:v>-1.0999999999999999E-2</c:v>
                </c:pt>
                <c:pt idx="13">
                  <c:v>-1.9E-2</c:v>
                </c:pt>
                <c:pt idx="14">
                  <c:v>-2.3E-2</c:v>
                </c:pt>
                <c:pt idx="15">
                  <c:v>-0.03</c:v>
                </c:pt>
                <c:pt idx="16">
                  <c:v>1E-3</c:v>
                </c:pt>
                <c:pt idx="17">
                  <c:v>-8.9999999999999993E-3</c:v>
                </c:pt>
                <c:pt idx="18">
                  <c:v>-2.1999999999999999E-2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5C-4BBB-ADF3-0A8432AE6CC1}"/>
            </c:ext>
          </c:extLst>
        </c:ser>
        <c:ser>
          <c:idx val="1"/>
          <c:order val="1"/>
          <c:tx>
            <c:strRef>
              <c:f>'BASE_ TRIMESTRAL'!$B$115</c:f>
              <c:strCache>
                <c:ptCount val="1"/>
                <c:pt idx="0">
                  <c:v>SALDO GLOBAL (Base caixa)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TRIMESTRAL'!$C$108:$W$109</c15:sqref>
                  </c15:fullRef>
                </c:ext>
              </c:extLst>
              <c:f>'BASE_ TRIMESTRAL'!$E$108:$W$109</c:f>
              <c:multiLvlStrCache>
                <c:ptCount val="1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TRIMESTRAL'!$C$115:$W$115</c15:sqref>
                  </c15:fullRef>
                </c:ext>
              </c:extLst>
              <c:f>'BASE_ TRIMESTRAL'!$E$115:$W$115</c:f>
              <c:numCache>
                <c:formatCode>0.0%</c:formatCode>
                <c:ptCount val="19"/>
                <c:pt idx="0">
                  <c:v>-2E-3</c:v>
                </c:pt>
                <c:pt idx="1">
                  <c:v>2.4E-2</c:v>
                </c:pt>
                <c:pt idx="2">
                  <c:v>6.0000000000000001E-3</c:v>
                </c:pt>
                <c:pt idx="3">
                  <c:v>-7.0000000000000001E-3</c:v>
                </c:pt>
                <c:pt idx="4">
                  <c:v>-7.0000000000000001E-3</c:v>
                </c:pt>
                <c:pt idx="5">
                  <c:v>4.0000000000000001E-3</c:v>
                </c:pt>
                <c:pt idx="6">
                  <c:v>-6.0000000000000001E-3</c:v>
                </c:pt>
                <c:pt idx="7">
                  <c:v>-2.4E-2</c:v>
                </c:pt>
                <c:pt idx="8">
                  <c:v>4.0000000000000001E-3</c:v>
                </c:pt>
                <c:pt idx="9">
                  <c:v>-3.3000000000000002E-2</c:v>
                </c:pt>
                <c:pt idx="10">
                  <c:v>-2.5000000000000001E-2</c:v>
                </c:pt>
                <c:pt idx="11">
                  <c:v>-3.5999999999999997E-2</c:v>
                </c:pt>
                <c:pt idx="12">
                  <c:v>-1.9E-2</c:v>
                </c:pt>
                <c:pt idx="13">
                  <c:v>-0.03</c:v>
                </c:pt>
                <c:pt idx="14">
                  <c:v>-0.05</c:v>
                </c:pt>
                <c:pt idx="15">
                  <c:v>-4.4999999999999998E-2</c:v>
                </c:pt>
                <c:pt idx="16">
                  <c:v>-1.2E-2</c:v>
                </c:pt>
                <c:pt idx="17">
                  <c:v>-2.7E-2</c:v>
                </c:pt>
                <c:pt idx="18">
                  <c:v>-5.1999999999999998E-2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5C-4BBB-ADF3-0A8432AE6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6"/>
        <c:axId val="142305152"/>
        <c:axId val="142306688"/>
      </c:barChart>
      <c:catAx>
        <c:axId val="14230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42306688"/>
        <c:crosses val="autoZero"/>
        <c:auto val="1"/>
        <c:lblAlgn val="ctr"/>
        <c:lblOffset val="100"/>
        <c:noMultiLvlLbl val="0"/>
      </c:catAx>
      <c:valAx>
        <c:axId val="142306688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4230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'BASE_ TRIMESTRAL'!$B$175</c:f>
              <c:strCache>
                <c:ptCount val="1"/>
                <c:pt idx="0">
                  <c:v>Cacau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5"/>
              <c:pt idx="0">
                <c:v>2019 I</c:v>
              </c:pt>
              <c:pt idx="1">
                <c:v>2019 II</c:v>
              </c:pt>
              <c:pt idx="2">
                <c:v>2019 III</c:v>
              </c:pt>
              <c:pt idx="3">
                <c:v>2019 IV</c:v>
              </c:pt>
              <c:pt idx="4">
                <c:v>2020 I</c:v>
              </c:pt>
              <c:pt idx="5">
                <c:v>2020 II</c:v>
              </c:pt>
              <c:pt idx="6">
                <c:v>2020 III</c:v>
              </c:pt>
              <c:pt idx="7">
                <c:v>2020 IV</c:v>
              </c:pt>
              <c:pt idx="8">
                <c:v>2021 I</c:v>
              </c:pt>
              <c:pt idx="9">
                <c:v>2021 II</c:v>
              </c:pt>
              <c:pt idx="10">
                <c:v>2021 III</c:v>
              </c:pt>
              <c:pt idx="11">
                <c:v>2021 IV</c:v>
              </c:pt>
              <c:pt idx="12">
                <c:v>2022 I</c:v>
              </c:pt>
              <c:pt idx="13">
                <c:v>2022 II</c:v>
              </c:pt>
              <c:pt idx="14">
                <c:v>2022 III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TRIMESTRAL'!$C$175:$W$175</c15:sqref>
                  </c15:fullRef>
                </c:ext>
              </c:extLst>
              <c:f>'BASE_ TRIMESTRAL'!$I$175:$W$175</c:f>
              <c:numCache>
                <c:formatCode>#,##0</c:formatCode>
                <c:ptCount val="15"/>
                <c:pt idx="0">
                  <c:v>1231</c:v>
                </c:pt>
                <c:pt idx="1">
                  <c:v>1734</c:v>
                </c:pt>
                <c:pt idx="2">
                  <c:v>632</c:v>
                </c:pt>
                <c:pt idx="3">
                  <c:v>3301</c:v>
                </c:pt>
                <c:pt idx="4">
                  <c:v>751</c:v>
                </c:pt>
                <c:pt idx="5">
                  <c:v>981</c:v>
                </c:pt>
                <c:pt idx="6">
                  <c:v>1353</c:v>
                </c:pt>
                <c:pt idx="7">
                  <c:v>3618</c:v>
                </c:pt>
                <c:pt idx="8">
                  <c:v>900</c:v>
                </c:pt>
                <c:pt idx="9" formatCode="_-* #\ ##0\ _€_-;\-* #\ ##0\ _€_-;_-* &quot;-&quot;??\ _€_-;_-@_-">
                  <c:v>2380</c:v>
                </c:pt>
                <c:pt idx="10">
                  <c:v>2426</c:v>
                </c:pt>
                <c:pt idx="11">
                  <c:v>4572</c:v>
                </c:pt>
                <c:pt idx="12" formatCode="General">
                  <c:v>817</c:v>
                </c:pt>
                <c:pt idx="13">
                  <c:v>1542</c:v>
                </c:pt>
                <c:pt idx="14">
                  <c:v>1630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B4-4C26-88CE-B1F01EA0E02D}"/>
            </c:ext>
          </c:extLst>
        </c:ser>
        <c:ser>
          <c:idx val="2"/>
          <c:order val="2"/>
          <c:tx>
            <c:strRef>
              <c:f>'BASE_ TRIMESTRAL'!$B$176</c:f>
              <c:strCache>
                <c:ptCount val="1"/>
                <c:pt idx="0">
                  <c:v>Óleo de Palma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 cap="flat"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TRIMESTRAL'!$C$108:$W$109</c15:sqref>
                  </c15:fullRef>
                </c:ext>
              </c:extLst>
              <c:f>'BASE_ TRIMESTRAL'!$I$108:$W$109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TRIMESTRAL'!$C$176:$W$176</c15:sqref>
                  </c15:fullRef>
                </c:ext>
              </c:extLst>
              <c:f>'BASE_ TRIMESTRAL'!$I$176:$W$176</c:f>
              <c:numCache>
                <c:formatCode>#,##0</c:formatCode>
                <c:ptCount val="15"/>
                <c:pt idx="3">
                  <c:v>524</c:v>
                </c:pt>
                <c:pt idx="4">
                  <c:v>1069</c:v>
                </c:pt>
                <c:pt idx="5">
                  <c:v>770</c:v>
                </c:pt>
                <c:pt idx="6">
                  <c:v>1026</c:v>
                </c:pt>
                <c:pt idx="7">
                  <c:v>765</c:v>
                </c:pt>
                <c:pt idx="8">
                  <c:v>1561</c:v>
                </c:pt>
                <c:pt idx="9">
                  <c:v>1835</c:v>
                </c:pt>
                <c:pt idx="10">
                  <c:v>1533</c:v>
                </c:pt>
                <c:pt idx="11">
                  <c:v>1097</c:v>
                </c:pt>
                <c:pt idx="12">
                  <c:v>1368</c:v>
                </c:pt>
                <c:pt idx="13">
                  <c:v>2594</c:v>
                </c:pt>
                <c:pt idx="14">
                  <c:v>2189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B4-4C26-88CE-B1F01EA0E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2358400"/>
        <c:axId val="142359936"/>
      </c:barChart>
      <c:lineChart>
        <c:grouping val="standard"/>
        <c:varyColors val="0"/>
        <c:ser>
          <c:idx val="0"/>
          <c:order val="0"/>
          <c:tx>
            <c:strRef>
              <c:f>'BASE_ TRIMESTRAL'!$B$174</c:f>
              <c:strCache>
                <c:ptCount val="1"/>
                <c:pt idx="0">
                  <c:v>Exportações de bens</c:v>
                </c:pt>
              </c:strCache>
            </c:strRef>
          </c:tx>
          <c:spPr>
            <a:ln w="25400" cap="flat" cmpd="sng" algn="ctr">
              <a:solidFill>
                <a:schemeClr val="accent1">
                  <a:shade val="50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round/>
              </a:ln>
              <a:effectLst/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TRIMESTRAL'!$C$108:$W$109</c15:sqref>
                  </c15:fullRef>
                </c:ext>
              </c:extLst>
              <c:f>'BASE_ TRIMESTRAL'!$I$108:$W$109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TRIMESTRAL'!$C$174:$W$174</c15:sqref>
                  </c15:fullRef>
                </c:ext>
              </c:extLst>
              <c:f>'BASE_ TRIMESTRAL'!$I$174:$W$174</c:f>
              <c:numCache>
                <c:formatCode>#,##0</c:formatCode>
                <c:ptCount val="15"/>
                <c:pt idx="0">
                  <c:v>1617.63966403737</c:v>
                </c:pt>
                <c:pt idx="1">
                  <c:v>2556.3766780003698</c:v>
                </c:pt>
                <c:pt idx="2">
                  <c:v>1063.30372457726</c:v>
                </c:pt>
                <c:pt idx="3">
                  <c:v>4472.9384502621097</c:v>
                </c:pt>
                <c:pt idx="4">
                  <c:v>2629</c:v>
                </c:pt>
                <c:pt idx="5">
                  <c:v>1909</c:v>
                </c:pt>
                <c:pt idx="6">
                  <c:v>2776</c:v>
                </c:pt>
                <c:pt idx="7">
                  <c:v>4712</c:v>
                </c:pt>
                <c:pt idx="8">
                  <c:v>3314</c:v>
                </c:pt>
                <c:pt idx="9">
                  <c:v>4562</c:v>
                </c:pt>
                <c:pt idx="10">
                  <c:v>4365</c:v>
                </c:pt>
                <c:pt idx="11">
                  <c:v>6599</c:v>
                </c:pt>
                <c:pt idx="12">
                  <c:v>2326</c:v>
                </c:pt>
                <c:pt idx="13">
                  <c:v>4596</c:v>
                </c:pt>
                <c:pt idx="14">
                  <c:v>4076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B4-4C26-88CE-B1F01EA0E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58400"/>
        <c:axId val="142359936"/>
      </c:lineChart>
      <c:catAx>
        <c:axId val="14235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42359936"/>
        <c:crosses val="autoZero"/>
        <c:auto val="1"/>
        <c:lblAlgn val="ctr"/>
        <c:lblOffset val="100"/>
        <c:noMultiLvlLbl val="0"/>
      </c:catAx>
      <c:valAx>
        <c:axId val="1423599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4235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547146087613413"/>
          <c:y val="7.5329566854990593E-2"/>
          <c:w val="0.74653464947731085"/>
          <c:h val="5.81516959354092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949713634110966E-2"/>
          <c:y val="0.11538401962049818"/>
          <c:w val="0.89370726903059383"/>
          <c:h val="0.77942480960371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'BASE_ TRIMESTRAL'!$B$180</c:f>
              <c:strCache>
                <c:ptCount val="1"/>
                <c:pt idx="0">
                  <c:v>Bens de Consumo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TRIMESTRAL'!$C$108:$W$109</c15:sqref>
                  </c15:fullRef>
                </c:ext>
              </c:extLst>
              <c:f>'BASE_ TRIMESTRAL'!$I$108:$W$109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TRIMESTRAL'!$C$180:$W$180</c15:sqref>
                  </c15:fullRef>
                </c:ext>
              </c:extLst>
              <c:f>'BASE_ TRIMESTRAL'!$I$180:$W$180</c:f>
              <c:numCache>
                <c:formatCode>#,##0</c:formatCode>
                <c:ptCount val="15"/>
                <c:pt idx="0">
                  <c:v>18515</c:v>
                </c:pt>
                <c:pt idx="1">
                  <c:v>16864</c:v>
                </c:pt>
                <c:pt idx="2">
                  <c:v>11998</c:v>
                </c:pt>
                <c:pt idx="3">
                  <c:v>16605</c:v>
                </c:pt>
                <c:pt idx="4">
                  <c:v>15553</c:v>
                </c:pt>
                <c:pt idx="5">
                  <c:v>10811</c:v>
                </c:pt>
                <c:pt idx="6">
                  <c:v>17244</c:v>
                </c:pt>
                <c:pt idx="7">
                  <c:v>15995</c:v>
                </c:pt>
                <c:pt idx="8">
                  <c:v>18106</c:v>
                </c:pt>
                <c:pt idx="9">
                  <c:v>19880</c:v>
                </c:pt>
                <c:pt idx="10">
                  <c:v>17982</c:v>
                </c:pt>
                <c:pt idx="11">
                  <c:v>22062</c:v>
                </c:pt>
                <c:pt idx="12">
                  <c:v>16675</c:v>
                </c:pt>
                <c:pt idx="13">
                  <c:v>11843</c:v>
                </c:pt>
                <c:pt idx="14">
                  <c:v>19091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62-4961-A89D-8C1E6012164C}"/>
            </c:ext>
          </c:extLst>
        </c:ser>
        <c:ser>
          <c:idx val="1"/>
          <c:order val="1"/>
          <c:tx>
            <c:strRef>
              <c:f>'BASE_ TRIMESTRAL'!$B$181</c:f>
              <c:strCache>
                <c:ptCount val="1"/>
                <c:pt idx="0">
                  <c:v>Bens de Capital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TRIMESTRAL'!$C$108:$W$109</c15:sqref>
                  </c15:fullRef>
                </c:ext>
              </c:extLst>
              <c:f>'BASE_ TRIMESTRAL'!$I$108:$W$109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TRIMESTRAL'!$C$181:$W$181</c15:sqref>
                  </c15:fullRef>
                </c:ext>
              </c:extLst>
              <c:f>'BASE_ TRIMESTRAL'!$I$181:$W$181</c:f>
              <c:numCache>
                <c:formatCode>#,##0</c:formatCode>
                <c:ptCount val="15"/>
                <c:pt idx="0">
                  <c:v>6816</c:v>
                </c:pt>
                <c:pt idx="1">
                  <c:v>5313</c:v>
                </c:pt>
                <c:pt idx="2">
                  <c:v>6409</c:v>
                </c:pt>
                <c:pt idx="3">
                  <c:v>4934</c:v>
                </c:pt>
                <c:pt idx="4">
                  <c:v>7745</c:v>
                </c:pt>
                <c:pt idx="5">
                  <c:v>6787</c:v>
                </c:pt>
                <c:pt idx="6">
                  <c:v>6534</c:v>
                </c:pt>
                <c:pt idx="7">
                  <c:v>6219</c:v>
                </c:pt>
                <c:pt idx="8">
                  <c:v>10074</c:v>
                </c:pt>
                <c:pt idx="9">
                  <c:v>6865</c:v>
                </c:pt>
                <c:pt idx="10">
                  <c:v>7903</c:v>
                </c:pt>
                <c:pt idx="11">
                  <c:v>7161</c:v>
                </c:pt>
                <c:pt idx="12">
                  <c:v>6759</c:v>
                </c:pt>
                <c:pt idx="13">
                  <c:v>14623</c:v>
                </c:pt>
                <c:pt idx="14">
                  <c:v>5758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2-4961-A89D-8C1E6012164C}"/>
            </c:ext>
          </c:extLst>
        </c:ser>
        <c:ser>
          <c:idx val="2"/>
          <c:order val="2"/>
          <c:tx>
            <c:strRef>
              <c:f>'BASE_ TRIMESTRAL'!$B$182</c:f>
              <c:strCache>
                <c:ptCount val="1"/>
                <c:pt idx="0">
                  <c:v>Produtos petrolíferos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TRIMESTRAL'!$C$108:$W$109</c15:sqref>
                  </c15:fullRef>
                </c:ext>
              </c:extLst>
              <c:f>'BASE_ TRIMESTRAL'!$I$108:$W$109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TRIMESTRAL'!$C$182:$W$182</c15:sqref>
                  </c15:fullRef>
                </c:ext>
              </c:extLst>
              <c:f>'BASE_ TRIMESTRAL'!$I$182:$W$182</c:f>
              <c:numCache>
                <c:formatCode>#,##0</c:formatCode>
                <c:ptCount val="15"/>
                <c:pt idx="0">
                  <c:v>7901</c:v>
                </c:pt>
                <c:pt idx="1">
                  <c:v>9357</c:v>
                </c:pt>
                <c:pt idx="2">
                  <c:v>8042</c:v>
                </c:pt>
                <c:pt idx="3">
                  <c:v>8864</c:v>
                </c:pt>
                <c:pt idx="4">
                  <c:v>8974</c:v>
                </c:pt>
                <c:pt idx="5">
                  <c:v>5992</c:v>
                </c:pt>
                <c:pt idx="6">
                  <c:v>4286</c:v>
                </c:pt>
                <c:pt idx="7">
                  <c:v>5381</c:v>
                </c:pt>
                <c:pt idx="8">
                  <c:v>8346</c:v>
                </c:pt>
                <c:pt idx="9">
                  <c:v>7716</c:v>
                </c:pt>
                <c:pt idx="10">
                  <c:v>8684</c:v>
                </c:pt>
                <c:pt idx="11">
                  <c:v>9330</c:v>
                </c:pt>
                <c:pt idx="12">
                  <c:v>9743</c:v>
                </c:pt>
                <c:pt idx="13">
                  <c:v>12994</c:v>
                </c:pt>
                <c:pt idx="14">
                  <c:v>17207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2-4961-A89D-8C1E6012164C}"/>
            </c:ext>
          </c:extLst>
        </c:ser>
        <c:ser>
          <c:idx val="3"/>
          <c:order val="3"/>
          <c:tx>
            <c:strRef>
              <c:f>'BASE_ TRIMESTRAL'!$B$183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TRIMESTRAL'!$C$108:$W$109</c15:sqref>
                  </c15:fullRef>
                </c:ext>
              </c:extLst>
              <c:f>'BASE_ TRIMESTRAL'!$I$108:$W$109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TRIMESTRAL'!$C$183:$W$183</c15:sqref>
                  </c15:fullRef>
                </c:ext>
              </c:extLst>
              <c:f>'BASE_ TRIMESTRAL'!$I$183:$W$183</c:f>
              <c:numCache>
                <c:formatCode>#,##0</c:formatCode>
                <c:ptCount val="15"/>
                <c:pt idx="0">
                  <c:v>1113.1732527295501</c:v>
                </c:pt>
                <c:pt idx="1">
                  <c:v>1390.69382730907</c:v>
                </c:pt>
                <c:pt idx="2">
                  <c:v>1027.0255147998801</c:v>
                </c:pt>
                <c:pt idx="3">
                  <c:v>1244.18042112017</c:v>
                </c:pt>
                <c:pt idx="4">
                  <c:v>1148</c:v>
                </c:pt>
                <c:pt idx="5">
                  <c:v>829</c:v>
                </c:pt>
                <c:pt idx="6">
                  <c:v>1400</c:v>
                </c:pt>
                <c:pt idx="7">
                  <c:v>1825</c:v>
                </c:pt>
                <c:pt idx="8">
                  <c:v>1802</c:v>
                </c:pt>
                <c:pt idx="9">
                  <c:v>1919</c:v>
                </c:pt>
                <c:pt idx="10">
                  <c:v>1998</c:v>
                </c:pt>
                <c:pt idx="11">
                  <c:v>2172</c:v>
                </c:pt>
                <c:pt idx="12">
                  <c:v>1531</c:v>
                </c:pt>
                <c:pt idx="13">
                  <c:v>1133</c:v>
                </c:pt>
                <c:pt idx="14">
                  <c:v>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2-4961-A89D-8C1E60121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2408704"/>
        <c:axId val="142496512"/>
      </c:barChart>
      <c:catAx>
        <c:axId val="14240870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42496512"/>
        <c:crosses val="autoZero"/>
        <c:auto val="1"/>
        <c:lblAlgn val="ctr"/>
        <c:lblOffset val="100"/>
        <c:noMultiLvlLbl val="0"/>
      </c:catAx>
      <c:valAx>
        <c:axId val="142496512"/>
        <c:scaling>
          <c:orientation val="minMax"/>
        </c:scaling>
        <c:delete val="0"/>
        <c:axPos val="l"/>
        <c:numFmt formatCode="#,##0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4240870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14549743257826461"/>
          <c:y val="0.11439611437858613"/>
          <c:w val="0.69969586025807806"/>
          <c:h val="4.69708157229291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810106536"/>
        <c:axId val="8100986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5">
                      <a:lumMod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'BASE_ TRIMESTRAL'!$C$78:$W$79</c15:sqref>
                        </c15:formulaRef>
                      </c:ext>
                    </c:extLst>
                    <c:multiLvlStrCache>
                      <c:ptCount val="2"/>
                      <c:lvl>
                        <c:pt idx="1">
                          <c:v>III</c:v>
                        </c:pt>
                      </c:lvl>
                      <c:lvl>
                        <c:pt idx="1">
                          <c:v>II</c:v>
                        </c:pt>
                      </c:lvl>
                      <c:lvl>
                        <c:pt idx="0">
                          <c:v>2022</c:v>
                        </c:pt>
                        <c:pt idx="1">
                          <c:v>I</c:v>
                        </c:pt>
                      </c:lvl>
                      <c:lvl>
                        <c:pt idx="1">
                          <c:v>IV</c:v>
                        </c:pt>
                      </c:lvl>
                      <c:lvl>
                        <c:pt idx="1">
                          <c:v>III</c:v>
                        </c:pt>
                      </c:lvl>
                      <c:lvl>
                        <c:pt idx="1">
                          <c:v>II</c:v>
                        </c:pt>
                      </c:lvl>
                      <c:lvl>
                        <c:pt idx="0">
                          <c:v>2021</c:v>
                        </c:pt>
                        <c:pt idx="1">
                          <c:v>I</c:v>
                        </c:pt>
                      </c:lvl>
                      <c:lvl>
                        <c:pt idx="1">
                          <c:v>IV</c:v>
                        </c:pt>
                      </c:lvl>
                      <c:lvl>
                        <c:pt idx="1">
                          <c:v>III</c:v>
                        </c:pt>
                      </c:lvl>
                      <c:lvl>
                        <c:pt idx="1">
                          <c:v>II</c:v>
                        </c:pt>
                      </c:lvl>
                      <c:lvl>
                        <c:pt idx="0">
                          <c:v>2020</c:v>
                        </c:pt>
                        <c:pt idx="1">
                          <c:v>I</c:v>
                        </c:pt>
                      </c:lvl>
                      <c:lvl>
                        <c:pt idx="1">
                          <c:v>IV</c:v>
                        </c:pt>
                      </c:lvl>
                      <c:lvl>
                        <c:pt idx="1">
                          <c:v>III</c:v>
                        </c:pt>
                      </c:lvl>
                      <c:lvl>
                        <c:pt idx="1">
                          <c:v>II</c:v>
                        </c:pt>
                      </c:lvl>
                      <c:lvl>
                        <c:pt idx="0">
                          <c:v>2019</c:v>
                        </c:pt>
                        <c:pt idx="1">
                          <c:v>I</c:v>
                        </c:pt>
                      </c:lvl>
                      <c:lvl>
                        <c:pt idx="1">
                          <c:v>IV</c:v>
                        </c:pt>
                      </c:lvl>
                      <c:lvl>
                        <c:pt idx="1">
                          <c:v>III</c:v>
                        </c:pt>
                      </c:lvl>
                      <c:lvl>
                        <c:pt idx="1">
                          <c:v>II</c:v>
                        </c:pt>
                      </c:lvl>
                      <c:lvl>
                        <c:pt idx="0">
                          <c:v>2018</c:v>
                        </c:pt>
                        <c:pt idx="1">
                          <c:v>I</c:v>
                        </c:pt>
                      </c:lvl>
                      <c:lvl>
                        <c:pt idx="1">
                          <c:v>IV</c:v>
                        </c:pt>
                      </c:lvl>
                      <c:lvl>
                        <c:pt idx="0">
                          <c:v>2017</c:v>
                        </c:pt>
                        <c:pt idx="1">
                          <c:v>III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'BASE_ TRIMESTRAL'!#REF!</c15:sqref>
                        </c15:formulaRef>
                      </c:ext>
                    </c:extLst>
                  </c:numRef>
                </c:val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'BASE_ TRIMESTRAL'!#REF!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0-5AC6-444B-B792-45799362DBA8}"/>
                  </c:ext>
                </c:extLst>
              </c15:ser>
            </c15:filteredBarSeries>
          </c:ext>
        </c:extLst>
      </c:barChart>
      <c:lineChart>
        <c:grouping val="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089352"/>
        <c:axId val="78508968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31750" cap="flat" cmpd="sng" algn="ctr">
                    <a:solidFill>
                      <a:schemeClr val="accent6">
                        <a:shade val="50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25400" cap="flat" cmpd="sng" algn="ctr">
                      <a:solidFill>
                        <a:schemeClr val="accent6">
                          <a:shade val="50000"/>
                        </a:schemeClr>
                      </a:solidFill>
                      <a:prstDash val="solid"/>
                    </a:ln>
                    <a:effectLst/>
                  </c:spPr>
                </c:marker>
                <c:cat>
                  <c:multiLvlStrRef>
                    <c:extLst>
                      <c:ext uri="{02D57815-91ED-43cb-92C2-25804820EDAC}">
                        <c15:formulaRef>
                          <c15:sqref>'BASE_ TRIMESTRAL'!$C$78:$W$79</c15:sqref>
                        </c15:formulaRef>
                      </c:ext>
                    </c:extLst>
                    <c:multiLvlStrCache>
                      <c:ptCount val="2"/>
                      <c:lvl>
                        <c:pt idx="1">
                          <c:v>III</c:v>
                        </c:pt>
                      </c:lvl>
                      <c:lvl>
                        <c:pt idx="1">
                          <c:v>II</c:v>
                        </c:pt>
                      </c:lvl>
                      <c:lvl>
                        <c:pt idx="0">
                          <c:v>2022</c:v>
                        </c:pt>
                        <c:pt idx="1">
                          <c:v>I</c:v>
                        </c:pt>
                      </c:lvl>
                      <c:lvl>
                        <c:pt idx="1">
                          <c:v>IV</c:v>
                        </c:pt>
                      </c:lvl>
                      <c:lvl>
                        <c:pt idx="1">
                          <c:v>III</c:v>
                        </c:pt>
                      </c:lvl>
                      <c:lvl>
                        <c:pt idx="1">
                          <c:v>II</c:v>
                        </c:pt>
                      </c:lvl>
                      <c:lvl>
                        <c:pt idx="0">
                          <c:v>2021</c:v>
                        </c:pt>
                        <c:pt idx="1">
                          <c:v>I</c:v>
                        </c:pt>
                      </c:lvl>
                      <c:lvl>
                        <c:pt idx="1">
                          <c:v>IV</c:v>
                        </c:pt>
                      </c:lvl>
                      <c:lvl>
                        <c:pt idx="1">
                          <c:v>III</c:v>
                        </c:pt>
                      </c:lvl>
                      <c:lvl>
                        <c:pt idx="1">
                          <c:v>II</c:v>
                        </c:pt>
                      </c:lvl>
                      <c:lvl>
                        <c:pt idx="0">
                          <c:v>2020</c:v>
                        </c:pt>
                        <c:pt idx="1">
                          <c:v>I</c:v>
                        </c:pt>
                      </c:lvl>
                      <c:lvl>
                        <c:pt idx="1">
                          <c:v>IV</c:v>
                        </c:pt>
                      </c:lvl>
                      <c:lvl>
                        <c:pt idx="1">
                          <c:v>III</c:v>
                        </c:pt>
                      </c:lvl>
                      <c:lvl>
                        <c:pt idx="1">
                          <c:v>II</c:v>
                        </c:pt>
                      </c:lvl>
                      <c:lvl>
                        <c:pt idx="0">
                          <c:v>2019</c:v>
                        </c:pt>
                        <c:pt idx="1">
                          <c:v>I</c:v>
                        </c:pt>
                      </c:lvl>
                      <c:lvl>
                        <c:pt idx="1">
                          <c:v>IV</c:v>
                        </c:pt>
                      </c:lvl>
                      <c:lvl>
                        <c:pt idx="1">
                          <c:v>III</c:v>
                        </c:pt>
                      </c:lvl>
                      <c:lvl>
                        <c:pt idx="1">
                          <c:v>II</c:v>
                        </c:pt>
                      </c:lvl>
                      <c:lvl>
                        <c:pt idx="0">
                          <c:v>2018</c:v>
                        </c:pt>
                        <c:pt idx="1">
                          <c:v>I</c:v>
                        </c:pt>
                      </c:lvl>
                      <c:lvl>
                        <c:pt idx="1">
                          <c:v>IV</c:v>
                        </c:pt>
                      </c:lvl>
                      <c:lvl>
                        <c:pt idx="0">
                          <c:v>2017</c:v>
                        </c:pt>
                        <c:pt idx="1">
                          <c:v>III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'BASE_ TRIMESTRAL'!#REF!</c15:sqref>
                        </c15:formulaRef>
                      </c:ext>
                    </c:extLst>
                  </c:numRef>
                </c:val>
                <c:smooth val="0"/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'BASE_ TRIMESTRAL'!#REF!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1-5AC6-444B-B792-45799362DBA8}"/>
                  </c:ext>
                </c:extLst>
              </c15:ser>
            </c15:filteredLineSeries>
          </c:ext>
        </c:extLst>
      </c:lineChart>
      <c:catAx>
        <c:axId val="810106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810098664"/>
        <c:crosses val="autoZero"/>
        <c:auto val="1"/>
        <c:lblAlgn val="ctr"/>
        <c:lblOffset val="100"/>
        <c:noMultiLvlLbl val="0"/>
      </c:catAx>
      <c:valAx>
        <c:axId val="8100986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810106536"/>
        <c:crosses val="autoZero"/>
        <c:crossBetween val="between"/>
      </c:valAx>
      <c:valAx>
        <c:axId val="785089680"/>
        <c:scaling>
          <c:orientation val="minMax"/>
        </c:scaling>
        <c:delete val="1"/>
        <c:axPos val="r"/>
        <c:numFmt formatCode="0.00" sourceLinked="1"/>
        <c:majorTickMark val="out"/>
        <c:minorTickMark val="none"/>
        <c:tickLblPos val="nextTo"/>
        <c:crossAx val="785089352"/>
        <c:crosses val="max"/>
        <c:crossBetween val="between"/>
      </c:valAx>
      <c:catAx>
        <c:axId val="785089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5089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'BASE_ TRIMESTRAL'!$B$95</c:f>
              <c:strCache>
                <c:ptCount val="1"/>
                <c:pt idx="0">
                  <c:v>Notas e moedas em circulação</c:v>
                </c:pt>
              </c:strCache>
            </c:strRef>
          </c:tx>
          <c:spPr>
            <a:solidFill>
              <a:srgbClr val="E6BA00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TRIMESTRAL'!$C$78:$W$79</c15:sqref>
                  </c15:fullRef>
                </c:ext>
              </c:extLst>
              <c:f>'BASE_ TRIMESTRAL'!$I$78:$W$79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TRIMESTRAL'!$C$95:$W$95</c15:sqref>
                  </c15:fullRef>
                </c:ext>
              </c:extLst>
              <c:f>'BASE_ TRIMESTRAL'!$I$95:$W$95</c:f>
              <c:numCache>
                <c:formatCode>#,##0</c:formatCode>
                <c:ptCount val="15"/>
                <c:pt idx="0">
                  <c:v>307</c:v>
                </c:pt>
                <c:pt idx="1">
                  <c:v>309</c:v>
                </c:pt>
                <c:pt idx="2">
                  <c:v>323</c:v>
                </c:pt>
                <c:pt idx="3">
                  <c:v>411</c:v>
                </c:pt>
                <c:pt idx="4">
                  <c:v>360</c:v>
                </c:pt>
                <c:pt idx="5">
                  <c:v>371</c:v>
                </c:pt>
                <c:pt idx="6">
                  <c:v>355</c:v>
                </c:pt>
                <c:pt idx="7">
                  <c:v>432</c:v>
                </c:pt>
                <c:pt idx="8">
                  <c:v>375</c:v>
                </c:pt>
                <c:pt idx="9">
                  <c:v>409</c:v>
                </c:pt>
                <c:pt idx="10">
                  <c:v>460</c:v>
                </c:pt>
                <c:pt idx="11">
                  <c:v>524</c:v>
                </c:pt>
                <c:pt idx="12" formatCode="0">
                  <c:v>443</c:v>
                </c:pt>
                <c:pt idx="13" formatCode="General">
                  <c:v>446</c:v>
                </c:pt>
                <c:pt idx="14" formatCode="General">
                  <c:v>559.1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7-43D8-959C-6FADCF7FB097}"/>
            </c:ext>
          </c:extLst>
        </c:ser>
        <c:ser>
          <c:idx val="2"/>
          <c:order val="2"/>
          <c:tx>
            <c:strRef>
              <c:f>'BASE_ TRIMESTRAL'!$B$96</c:f>
              <c:strCache>
                <c:ptCount val="1"/>
                <c:pt idx="0">
                  <c:v>Reservas Bancárias (MN)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TRIMESTRAL'!$C$78:$W$79</c15:sqref>
                  </c15:fullRef>
                </c:ext>
              </c:extLst>
              <c:f>'BASE_ TRIMESTRAL'!$I$78:$W$79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TRIMESTRAL'!$C$96:$W$96</c15:sqref>
                  </c15:fullRef>
                </c:ext>
              </c:extLst>
              <c:f>'BASE_ TRIMESTRAL'!$I$96:$W$96</c:f>
              <c:numCache>
                <c:formatCode>#,##0</c:formatCode>
                <c:ptCount val="15"/>
                <c:pt idx="0">
                  <c:v>885</c:v>
                </c:pt>
                <c:pt idx="1">
                  <c:v>948</c:v>
                </c:pt>
                <c:pt idx="2">
                  <c:v>880</c:v>
                </c:pt>
                <c:pt idx="3">
                  <c:v>843</c:v>
                </c:pt>
                <c:pt idx="4">
                  <c:v>1112</c:v>
                </c:pt>
                <c:pt idx="5">
                  <c:v>1163</c:v>
                </c:pt>
                <c:pt idx="6">
                  <c:v>1260</c:v>
                </c:pt>
                <c:pt idx="7">
                  <c:v>1349</c:v>
                </c:pt>
                <c:pt idx="8">
                  <c:v>1334</c:v>
                </c:pt>
                <c:pt idx="9">
                  <c:v>1378</c:v>
                </c:pt>
                <c:pt idx="10">
                  <c:v>1168</c:v>
                </c:pt>
                <c:pt idx="11">
                  <c:v>1361</c:v>
                </c:pt>
                <c:pt idx="12">
                  <c:v>1490</c:v>
                </c:pt>
                <c:pt idx="13">
                  <c:v>1474</c:v>
                </c:pt>
                <c:pt idx="14">
                  <c:v>1497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07-43D8-959C-6FADCF7FB097}"/>
            </c:ext>
          </c:extLst>
        </c:ser>
        <c:ser>
          <c:idx val="3"/>
          <c:order val="3"/>
          <c:tx>
            <c:strRef>
              <c:f>'BASE_ TRIMESTRAL'!$B$97</c:f>
              <c:strCache>
                <c:ptCount val="1"/>
                <c:pt idx="0">
                  <c:v>Reservas Bancárias (ME)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TRIMESTRAL'!$C$78:$W$79</c15:sqref>
                  </c15:fullRef>
                </c:ext>
              </c:extLst>
              <c:f>'BASE_ TRIMESTRAL'!$I$78:$W$79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TRIMESTRAL'!$C$97:$W$97</c15:sqref>
                  </c15:fullRef>
                </c:ext>
              </c:extLst>
              <c:f>'BASE_ TRIMESTRAL'!$I$97:$W$97</c:f>
              <c:numCache>
                <c:formatCode>#,##0</c:formatCode>
                <c:ptCount val="15"/>
                <c:pt idx="0">
                  <c:v>152</c:v>
                </c:pt>
                <c:pt idx="1">
                  <c:v>153</c:v>
                </c:pt>
                <c:pt idx="2">
                  <c:v>168</c:v>
                </c:pt>
                <c:pt idx="3">
                  <c:v>131</c:v>
                </c:pt>
                <c:pt idx="4">
                  <c:v>134</c:v>
                </c:pt>
                <c:pt idx="5">
                  <c:v>140</c:v>
                </c:pt>
                <c:pt idx="6">
                  <c:v>140</c:v>
                </c:pt>
                <c:pt idx="7">
                  <c:v>133</c:v>
                </c:pt>
                <c:pt idx="8">
                  <c:v>211</c:v>
                </c:pt>
                <c:pt idx="9">
                  <c:v>162</c:v>
                </c:pt>
                <c:pt idx="10">
                  <c:v>199</c:v>
                </c:pt>
                <c:pt idx="11">
                  <c:v>271</c:v>
                </c:pt>
                <c:pt idx="12" formatCode="0">
                  <c:v>151</c:v>
                </c:pt>
                <c:pt idx="13" formatCode="General">
                  <c:v>160</c:v>
                </c:pt>
                <c:pt idx="14" formatCode="General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07-43D8-959C-6FADCF7FB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46253744"/>
        <c:axId val="846254072"/>
      </c:barChart>
      <c:lineChart>
        <c:grouping val="stacked"/>
        <c:varyColors val="0"/>
        <c:ser>
          <c:idx val="0"/>
          <c:order val="0"/>
          <c:tx>
            <c:strRef>
              <c:f>'BASE_ TRIMESTRAL'!$B$94</c:f>
              <c:strCache>
                <c:ptCount val="1"/>
                <c:pt idx="0">
                  <c:v>BM-VC - Eixo à direita</c:v>
                </c:pt>
              </c:strCache>
            </c:strRef>
          </c:tx>
          <c:spPr>
            <a:ln w="25400" cap="flat" cmpd="sng" algn="ctr">
              <a:solidFill>
                <a:schemeClr val="accent2">
                  <a:shade val="5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25400" cap="flat" cmpd="sng" algn="ctr">
                <a:solidFill>
                  <a:schemeClr val="accent2">
                    <a:shade val="50000"/>
                  </a:schemeClr>
                </a:solidFill>
                <a:prstDash val="solid"/>
              </a:ln>
              <a:effectLst/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TRIMESTRAL'!$C$78:$W$79</c15:sqref>
                  </c15:fullRef>
                </c:ext>
              </c:extLst>
              <c:f>'BASE_ TRIMESTRAL'!$I$78:$W$79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TRIMESTRAL'!$C$94:$W$94</c15:sqref>
                  </c15:fullRef>
                </c:ext>
              </c:extLst>
              <c:f>'BASE_ TRIMESTRAL'!$I$94:$W$94</c:f>
              <c:numCache>
                <c:formatCode>#\ ##0.0</c:formatCode>
                <c:ptCount val="15"/>
                <c:pt idx="0">
                  <c:v>-10.199999999999999</c:v>
                </c:pt>
                <c:pt idx="1">
                  <c:v>5.0999999999999996</c:v>
                </c:pt>
                <c:pt idx="2">
                  <c:v>-2.9</c:v>
                </c:pt>
                <c:pt idx="3">
                  <c:v>1.1000000000000001</c:v>
                </c:pt>
                <c:pt idx="4">
                  <c:v>16</c:v>
                </c:pt>
                <c:pt idx="5">
                  <c:v>4.3</c:v>
                </c:pt>
                <c:pt idx="6">
                  <c:v>4.8</c:v>
                </c:pt>
                <c:pt idx="7">
                  <c:v>9</c:v>
                </c:pt>
                <c:pt idx="8">
                  <c:v>0.4</c:v>
                </c:pt>
                <c:pt idx="9">
                  <c:v>1.5</c:v>
                </c:pt>
                <c:pt idx="10">
                  <c:v>-6.2</c:v>
                </c:pt>
                <c:pt idx="11">
                  <c:v>17.899999999999999</c:v>
                </c:pt>
                <c:pt idx="12">
                  <c:v>-3.3</c:v>
                </c:pt>
                <c:pt idx="13">
                  <c:v>-0.2</c:v>
                </c:pt>
                <c:pt idx="14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07-43D8-959C-6FADCF7FB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496464"/>
        <c:axId val="846498432"/>
      </c:lineChart>
      <c:catAx>
        <c:axId val="84625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846254072"/>
        <c:crosses val="autoZero"/>
        <c:auto val="1"/>
        <c:lblAlgn val="ctr"/>
        <c:lblOffset val="100"/>
        <c:noMultiLvlLbl val="0"/>
      </c:catAx>
      <c:valAx>
        <c:axId val="8462540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846253744"/>
        <c:crosses val="autoZero"/>
        <c:crossBetween val="between"/>
      </c:valAx>
      <c:valAx>
        <c:axId val="84649843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846496464"/>
        <c:crosses val="max"/>
        <c:crossBetween val="between"/>
      </c:valAx>
      <c:catAx>
        <c:axId val="846496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6498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'BASE_ TRIMESTRAL'!$B$14</c:f>
              <c:strCache>
                <c:ptCount val="1"/>
                <c:pt idx="0">
                  <c:v>EUA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TRIMESTRAL'!$C$10:$W$11</c15:sqref>
                  </c15:fullRef>
                </c:ext>
              </c:extLst>
              <c:f>'BASE_ TRIMESTRAL'!$I$10:$W$11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TRIMESTRAL'!$C$14:$W$14</c15:sqref>
                  </c15:fullRef>
                </c:ext>
              </c:extLst>
              <c:f>'BASE_ TRIMESTRAL'!$I$14:$W$14</c:f>
              <c:numCache>
                <c:formatCode>0.0</c:formatCode>
                <c:ptCount val="15"/>
                <c:pt idx="0">
                  <c:v>2.7</c:v>
                </c:pt>
                <c:pt idx="1">
                  <c:v>2.2999999999999998</c:v>
                </c:pt>
                <c:pt idx="2">
                  <c:v>2.1</c:v>
                </c:pt>
                <c:pt idx="3">
                  <c:v>2.2999999999999998</c:v>
                </c:pt>
                <c:pt idx="4">
                  <c:v>0.3</c:v>
                </c:pt>
                <c:pt idx="5">
                  <c:v>-9</c:v>
                </c:pt>
                <c:pt idx="6">
                  <c:v>-2.8</c:v>
                </c:pt>
                <c:pt idx="7">
                  <c:v>-2.4</c:v>
                </c:pt>
                <c:pt idx="8">
                  <c:v>0.5</c:v>
                </c:pt>
                <c:pt idx="9">
                  <c:v>12.2</c:v>
                </c:pt>
                <c:pt idx="10">
                  <c:v>4.9000000000000004</c:v>
                </c:pt>
                <c:pt idx="11">
                  <c:v>5.5</c:v>
                </c:pt>
                <c:pt idx="12" formatCode="General">
                  <c:v>3.5</c:v>
                </c:pt>
                <c:pt idx="13">
                  <c:v>1.8</c:v>
                </c:pt>
                <c:pt idx="14" formatCode="General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9-4059-A067-424D074D38BA}"/>
            </c:ext>
          </c:extLst>
        </c:ser>
        <c:ser>
          <c:idx val="1"/>
          <c:order val="1"/>
          <c:tx>
            <c:strRef>
              <c:f>'BASE_ TRIMESTRAL'!$B$15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rgbClr val="A8880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TRIMESTRAL'!$C$10:$W$11</c15:sqref>
                  </c15:fullRef>
                </c:ext>
              </c:extLst>
              <c:f>'BASE_ TRIMESTRAL'!$I$10:$W$11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TRIMESTRAL'!$C$15:$W$15</c15:sqref>
                  </c15:fullRef>
                </c:ext>
              </c:extLst>
              <c:f>'BASE_ TRIMESTRAL'!$I$15:$W$15</c:f>
              <c:numCache>
                <c:formatCode>0.0</c:formatCode>
                <c:ptCount val="15"/>
                <c:pt idx="0">
                  <c:v>6.4</c:v>
                </c:pt>
                <c:pt idx="1">
                  <c:v>6.2</c:v>
                </c:pt>
                <c:pt idx="2">
                  <c:v>6</c:v>
                </c:pt>
                <c:pt idx="3">
                  <c:v>6</c:v>
                </c:pt>
                <c:pt idx="4">
                  <c:v>-6.8</c:v>
                </c:pt>
                <c:pt idx="5">
                  <c:v>3.2</c:v>
                </c:pt>
                <c:pt idx="6">
                  <c:v>4.9000000000000004</c:v>
                </c:pt>
                <c:pt idx="7">
                  <c:v>6.5</c:v>
                </c:pt>
                <c:pt idx="8">
                  <c:v>18.3</c:v>
                </c:pt>
                <c:pt idx="9">
                  <c:v>7.9</c:v>
                </c:pt>
                <c:pt idx="10">
                  <c:v>4.9000000000000004</c:v>
                </c:pt>
                <c:pt idx="11">
                  <c:v>4</c:v>
                </c:pt>
                <c:pt idx="12" formatCode="General">
                  <c:v>4.8</c:v>
                </c:pt>
                <c:pt idx="13">
                  <c:v>0.4</c:v>
                </c:pt>
                <c:pt idx="14" formatCode="General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89-4059-A067-424D074D38BA}"/>
            </c:ext>
          </c:extLst>
        </c:ser>
        <c:ser>
          <c:idx val="2"/>
          <c:order val="2"/>
          <c:tx>
            <c:strRef>
              <c:f>'BASE_ TRIMESTRAL'!$B$16</c:f>
              <c:strCache>
                <c:ptCount val="1"/>
                <c:pt idx="0">
                  <c:v>AE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TRIMESTRAL'!$C$10:$W$11</c15:sqref>
                  </c15:fullRef>
                </c:ext>
              </c:extLst>
              <c:f>'BASE_ TRIMESTRAL'!$I$10:$W$11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TRIMESTRAL'!$C$16:$W$16</c15:sqref>
                  </c15:fullRef>
                </c:ext>
              </c:extLst>
              <c:f>'BASE_ TRIMESTRAL'!$I$16:$W$16</c:f>
              <c:numCache>
                <c:formatCode>0.0</c:formatCode>
                <c:ptCount val="15"/>
                <c:pt idx="0">
                  <c:v>1.5</c:v>
                </c:pt>
                <c:pt idx="1">
                  <c:v>1.3</c:v>
                </c:pt>
                <c:pt idx="2">
                  <c:v>1.4</c:v>
                </c:pt>
                <c:pt idx="3">
                  <c:v>1</c:v>
                </c:pt>
                <c:pt idx="4">
                  <c:v>-3.3</c:v>
                </c:pt>
                <c:pt idx="5">
                  <c:v>-14.6</c:v>
                </c:pt>
                <c:pt idx="6">
                  <c:v>-4.0999999999999996</c:v>
                </c:pt>
                <c:pt idx="7">
                  <c:v>-4.9000000000000004</c:v>
                </c:pt>
                <c:pt idx="8">
                  <c:v>-1.3</c:v>
                </c:pt>
                <c:pt idx="9">
                  <c:v>14.4</c:v>
                </c:pt>
                <c:pt idx="10">
                  <c:v>3.9</c:v>
                </c:pt>
                <c:pt idx="11">
                  <c:v>4.5999999999999996</c:v>
                </c:pt>
                <c:pt idx="12" formatCode="General">
                  <c:v>5.4</c:v>
                </c:pt>
                <c:pt idx="13">
                  <c:v>4.2</c:v>
                </c:pt>
                <c:pt idx="14" formatCode="General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89-4059-A067-424D074D3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0266672"/>
        <c:axId val="1560258768"/>
      </c:lineChart>
      <c:catAx>
        <c:axId val="156026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560258768"/>
        <c:crosses val="autoZero"/>
        <c:auto val="1"/>
        <c:lblAlgn val="ctr"/>
        <c:lblOffset val="100"/>
        <c:noMultiLvlLbl val="0"/>
      </c:catAx>
      <c:valAx>
        <c:axId val="156025876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56026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'BASE_ TRIMESTRAL'!$B$55</c:f>
              <c:strCache>
                <c:ptCount val="1"/>
                <c:pt idx="0">
                  <c:v>Agricultura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'BASE_ TRIMESTRAL'!$M$10:$W$11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'BASE_ TRIMESTRAL'!$M$55:$W$55</c:f>
              <c:numCache>
                <c:formatCode>0.0</c:formatCode>
                <c:ptCount val="11"/>
                <c:pt idx="0">
                  <c:v>2.2000000000000002</c:v>
                </c:pt>
                <c:pt idx="1">
                  <c:v>1.6</c:v>
                </c:pt>
                <c:pt idx="2">
                  <c:v>1.4</c:v>
                </c:pt>
                <c:pt idx="3">
                  <c:v>3.4</c:v>
                </c:pt>
                <c:pt idx="4">
                  <c:v>2.2999999999999998</c:v>
                </c:pt>
                <c:pt idx="5">
                  <c:v>1.3</c:v>
                </c:pt>
                <c:pt idx="6">
                  <c:v>1.2</c:v>
                </c:pt>
                <c:pt idx="7">
                  <c:v>3.6</c:v>
                </c:pt>
                <c:pt idx="8" formatCode="General">
                  <c:v>3.2</c:v>
                </c:pt>
                <c:pt idx="9" formatCode="General">
                  <c:v>1.2</c:v>
                </c:pt>
                <c:pt idx="10" formatCode="General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D-4EB1-8D57-4CE68047F7BA}"/>
            </c:ext>
          </c:extLst>
        </c:ser>
        <c:ser>
          <c:idx val="1"/>
          <c:order val="1"/>
          <c:tx>
            <c:strRef>
              <c:f>'BASE_ TRIMESTRAL'!$B$56</c:f>
              <c:strCache>
                <c:ptCount val="1"/>
                <c:pt idx="0">
                  <c:v>Comércio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'BASE_ TRIMESTRAL'!$M$10:$W$11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'BASE_ TRIMESTRAL'!$M$56:$W$56</c:f>
              <c:numCache>
                <c:formatCode>0.0</c:formatCode>
                <c:ptCount val="11"/>
                <c:pt idx="0">
                  <c:v>-2.8</c:v>
                </c:pt>
                <c:pt idx="1">
                  <c:v>-16.600000000000001</c:v>
                </c:pt>
                <c:pt idx="2">
                  <c:v>-12.1</c:v>
                </c:pt>
                <c:pt idx="3">
                  <c:v>-3.2</c:v>
                </c:pt>
                <c:pt idx="4">
                  <c:v>-2.4</c:v>
                </c:pt>
                <c:pt idx="5">
                  <c:v>22.5</c:v>
                </c:pt>
                <c:pt idx="6">
                  <c:v>11.9</c:v>
                </c:pt>
                <c:pt idx="7">
                  <c:v>5.3</c:v>
                </c:pt>
                <c:pt idx="8" formatCode="General">
                  <c:v>6.5</c:v>
                </c:pt>
                <c:pt idx="9" formatCode="General">
                  <c:v>4.5</c:v>
                </c:pt>
                <c:pt idx="10" formatCode="General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D-4EB1-8D57-4CE68047F7BA}"/>
            </c:ext>
          </c:extLst>
        </c:ser>
        <c:ser>
          <c:idx val="2"/>
          <c:order val="2"/>
          <c:tx>
            <c:strRef>
              <c:f>'BASE_ TRIMESTRAL'!$B$57</c:f>
              <c:strCache>
                <c:ptCount val="1"/>
                <c:pt idx="0">
                  <c:v>Mineração e Extração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'BASE_ TRIMESTRAL'!$M$10:$W$11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'BASE_ TRIMESTRAL'!$M$57:$W$57</c:f>
              <c:numCache>
                <c:formatCode>0.0</c:formatCode>
                <c:ptCount val="11"/>
                <c:pt idx="0">
                  <c:v>5.0999999999999996</c:v>
                </c:pt>
                <c:pt idx="1">
                  <c:v>-6.6</c:v>
                </c:pt>
                <c:pt idx="2">
                  <c:v>-13.9</c:v>
                </c:pt>
                <c:pt idx="3">
                  <c:v>-19.8</c:v>
                </c:pt>
                <c:pt idx="4">
                  <c:v>-2.2000000000000002</c:v>
                </c:pt>
                <c:pt idx="5">
                  <c:v>-12.3</c:v>
                </c:pt>
                <c:pt idx="6">
                  <c:v>-10.6</c:v>
                </c:pt>
                <c:pt idx="7">
                  <c:v>-8.1</c:v>
                </c:pt>
                <c:pt idx="8" formatCode="General">
                  <c:v>-25.9</c:v>
                </c:pt>
                <c:pt idx="9" formatCode="General">
                  <c:v>-11.1</c:v>
                </c:pt>
                <c:pt idx="10" formatCode="General">
                  <c:v>-21.3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AD-4EB1-8D57-4CE68047F7BA}"/>
            </c:ext>
          </c:extLst>
        </c:ser>
        <c:ser>
          <c:idx val="3"/>
          <c:order val="3"/>
          <c:tx>
            <c:strRef>
              <c:f>'BASE_ TRIMESTRAL'!$B$58</c:f>
              <c:strCache>
                <c:ptCount val="1"/>
                <c:pt idx="0">
                  <c:v>Informação e Comunicação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'BASE_ TRIMESTRAL'!$M$10:$W$11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'BASE_ TRIMESTRAL'!$M$58:$W$58</c:f>
              <c:numCache>
                <c:formatCode>0.0</c:formatCode>
                <c:ptCount val="11"/>
                <c:pt idx="0">
                  <c:v>7.7</c:v>
                </c:pt>
                <c:pt idx="1">
                  <c:v>15.1</c:v>
                </c:pt>
                <c:pt idx="2">
                  <c:v>14.6</c:v>
                </c:pt>
                <c:pt idx="3">
                  <c:v>15</c:v>
                </c:pt>
                <c:pt idx="4">
                  <c:v>6.5</c:v>
                </c:pt>
                <c:pt idx="5">
                  <c:v>5.6</c:v>
                </c:pt>
                <c:pt idx="6">
                  <c:v>9.6999999999999993</c:v>
                </c:pt>
                <c:pt idx="7">
                  <c:v>5</c:v>
                </c:pt>
                <c:pt idx="8" formatCode="General">
                  <c:v>12.1</c:v>
                </c:pt>
                <c:pt idx="9" formatCode="General">
                  <c:v>6.6</c:v>
                </c:pt>
                <c:pt idx="10" formatCode="General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AD-4EB1-8D57-4CE68047F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100"/>
        <c:axId val="1943289920"/>
        <c:axId val="1943270368"/>
      </c:barChart>
      <c:lineChart>
        <c:grouping val="standard"/>
        <c:varyColors val="0"/>
        <c:ser>
          <c:idx val="4"/>
          <c:order val="4"/>
          <c:tx>
            <c:strRef>
              <c:f>'BASE_ TRIMESTRAL'!$B$59</c:f>
              <c:strCache>
                <c:ptCount val="1"/>
                <c:pt idx="0">
                  <c:v>PIB real</c:v>
                </c:pt>
              </c:strCache>
            </c:strRef>
          </c:tx>
          <c:spPr>
            <a:ln w="22225" cap="flat" cmpd="sng" algn="ctr">
              <a:solidFill>
                <a:schemeClr val="dk1"/>
              </a:solidFill>
              <a:prstDash val="solid"/>
              <a:round/>
            </a:ln>
            <a:effectLst/>
          </c:spPr>
          <c:marker>
            <c:symbol val="circle"/>
            <c:size val="3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</c:marker>
          <c:cat>
            <c:multiLvlStrRef>
              <c:f>'BASE_ TRIMESTRAL'!$M$10:$W$11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'BASE_ TRIMESTRAL'!$M$59:$W$59</c:f>
              <c:numCache>
                <c:formatCode>General</c:formatCode>
                <c:ptCount val="11"/>
                <c:pt idx="0" formatCode="0.0">
                  <c:v>1.9</c:v>
                </c:pt>
                <c:pt idx="1">
                  <c:v>-6.1</c:v>
                </c:pt>
                <c:pt idx="2" formatCode="0.0">
                  <c:v>-3.6</c:v>
                </c:pt>
                <c:pt idx="3" formatCode="0.0">
                  <c:v>0.1</c:v>
                </c:pt>
                <c:pt idx="4" formatCode="0.0">
                  <c:v>0.5</c:v>
                </c:pt>
                <c:pt idx="5" formatCode="0.0">
                  <c:v>5</c:v>
                </c:pt>
                <c:pt idx="6" formatCode="0.0">
                  <c:v>4</c:v>
                </c:pt>
                <c:pt idx="7" formatCode="0.0">
                  <c:v>3.9</c:v>
                </c:pt>
                <c:pt idx="8">
                  <c:v>3.1</c:v>
                </c:pt>
                <c:pt idx="9">
                  <c:v>3.5</c:v>
                </c:pt>
                <c:pt idx="10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AD-4EB1-8D57-4CE68047F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317616"/>
        <c:axId val="2032310128"/>
      </c:lineChart>
      <c:catAx>
        <c:axId val="194328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943270368"/>
        <c:crosses val="autoZero"/>
        <c:auto val="1"/>
        <c:lblAlgn val="ctr"/>
        <c:lblOffset val="100"/>
        <c:noMultiLvlLbl val="0"/>
      </c:catAx>
      <c:valAx>
        <c:axId val="194327036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943289920"/>
        <c:crosses val="autoZero"/>
        <c:crossBetween val="between"/>
      </c:valAx>
      <c:valAx>
        <c:axId val="203231012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2032317616"/>
        <c:crosses val="max"/>
        <c:crossBetween val="between"/>
      </c:valAx>
      <c:catAx>
        <c:axId val="203231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32310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206474190726158E-2"/>
          <c:y val="0.73619641294838145"/>
          <c:w val="0.86392038495188117"/>
          <c:h val="0.236025809273840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'BASE_ MENSAL'!$B$13</c:f>
              <c:strCache>
                <c:ptCount val="1"/>
                <c:pt idx="0">
                  <c:v>IPC Mundial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'BASE_ MENSAL'!$AY$11:$BS$11</c15:sqref>
                  </c15:fullRef>
                </c:ext>
              </c:extLst>
              <c:f>'BASE_ MENSAL'!$BG$11:$BS$11</c:f>
              <c:numCache>
                <c:formatCode>[$-816]mmm/yy;@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MENSAL'!$AY$13:$BS$13</c15:sqref>
                  </c15:fullRef>
                </c:ext>
              </c:extLst>
              <c:f>'BASE_ MENSAL'!$BG$13:$BS$13</c:f>
              <c:numCache>
                <c:formatCode>0.0</c:formatCode>
                <c:ptCount val="13"/>
                <c:pt idx="0">
                  <c:v>4.3</c:v>
                </c:pt>
                <c:pt idx="1">
                  <c:v>4.5999999999999996</c:v>
                </c:pt>
                <c:pt idx="2">
                  <c:v>5.2</c:v>
                </c:pt>
                <c:pt idx="3">
                  <c:v>5.7</c:v>
                </c:pt>
                <c:pt idx="4">
                  <c:v>6.1</c:v>
                </c:pt>
                <c:pt idx="5">
                  <c:v>6.4</c:v>
                </c:pt>
                <c:pt idx="6">
                  <c:v>7</c:v>
                </c:pt>
                <c:pt idx="7">
                  <c:v>8</c:v>
                </c:pt>
                <c:pt idx="8">
                  <c:v>8.8000000000000007</c:v>
                </c:pt>
                <c:pt idx="9">
                  <c:v>9.1</c:v>
                </c:pt>
                <c:pt idx="10">
                  <c:v>9.4</c:v>
                </c:pt>
                <c:pt idx="11">
                  <c:v>9.8000000000000007</c:v>
                </c:pt>
                <c:pt idx="1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A-4C86-A062-4F04F4BCD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7"/>
        <c:axId val="1945593343"/>
        <c:axId val="1945603743"/>
      </c:barChart>
      <c:dateAx>
        <c:axId val="1945593343"/>
        <c:scaling>
          <c:orientation val="minMax"/>
        </c:scaling>
        <c:delete val="0"/>
        <c:axPos val="b"/>
        <c:numFmt formatCode="[$-816]m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945603743"/>
        <c:crosses val="autoZero"/>
        <c:auto val="1"/>
        <c:lblOffset val="100"/>
        <c:baseTimeUnit val="months"/>
      </c:dateAx>
      <c:valAx>
        <c:axId val="1945603743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945593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'BASE_ TRIMESTRAL'!$B$73</c:f>
              <c:strCache>
                <c:ptCount val="1"/>
                <c:pt idx="0">
                  <c:v>Preço de cacau  (USD/kg)- Eixo à direita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TRIMESTRAL'!$C$10:$W$11</c15:sqref>
                  </c15:fullRef>
                </c:ext>
              </c:extLst>
              <c:f>'BASE_ TRIMESTRAL'!$I$10:$W$11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TRIMESTRAL'!$C$73:$W$73</c15:sqref>
                  </c15:fullRef>
                </c:ext>
              </c:extLst>
              <c:f>'BASE_ TRIMESTRAL'!$I$73:$W$73</c:f>
              <c:numCache>
                <c:formatCode>0.00</c:formatCode>
                <c:ptCount val="15"/>
                <c:pt idx="0">
                  <c:v>2.2400000000000002</c:v>
                </c:pt>
                <c:pt idx="1">
                  <c:v>2.35</c:v>
                </c:pt>
                <c:pt idx="2">
                  <c:v>2.31</c:v>
                </c:pt>
                <c:pt idx="3">
                  <c:v>2.4700000000000002</c:v>
                </c:pt>
                <c:pt idx="4">
                  <c:v>2.5499999999999998</c:v>
                </c:pt>
                <c:pt idx="5">
                  <c:v>2.27</c:v>
                </c:pt>
                <c:pt idx="6">
                  <c:v>2.2999999999999998</c:v>
                </c:pt>
                <c:pt idx="7">
                  <c:v>2.35</c:v>
                </c:pt>
                <c:pt idx="8">
                  <c:v>2.42</c:v>
                </c:pt>
                <c:pt idx="9">
                  <c:v>2.38</c:v>
                </c:pt>
                <c:pt idx="10">
                  <c:v>2.46</c:v>
                </c:pt>
                <c:pt idx="11" formatCode="General">
                  <c:v>2.4500000000000002</c:v>
                </c:pt>
                <c:pt idx="12" formatCode="General">
                  <c:v>2.4900000000000002</c:v>
                </c:pt>
                <c:pt idx="13">
                  <c:v>2.38</c:v>
                </c:pt>
                <c:pt idx="14">
                  <c:v>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C-4694-BFB2-88A04A93F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50967455"/>
        <c:axId val="950980351"/>
      </c:barChart>
      <c:lineChart>
        <c:grouping val="standard"/>
        <c:varyColors val="0"/>
        <c:ser>
          <c:idx val="1"/>
          <c:order val="1"/>
          <c:tx>
            <c:strRef>
              <c:f>'BASE_ TRIMESTRAL'!$B$74</c:f>
              <c:strCache>
                <c:ptCount val="1"/>
                <c:pt idx="0">
                  <c:v>Preço de óleo de palma (USD/mt)</c:v>
                </c:pt>
              </c:strCache>
            </c:strRef>
          </c:tx>
          <c:spPr>
            <a:ln w="31750" cap="flat" cmpd="sng" algn="ctr">
              <a:solidFill>
                <a:schemeClr val="accent3">
                  <a:shade val="5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25400" cap="flat" cmpd="sng" algn="ctr">
                <a:solidFill>
                  <a:schemeClr val="accent3">
                    <a:shade val="50000"/>
                  </a:schemeClr>
                </a:solidFill>
                <a:prstDash val="solid"/>
              </a:ln>
              <a:effectLst/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TRIMESTRAL'!$C$10:$W$11</c15:sqref>
                  </c15:fullRef>
                </c:ext>
              </c:extLst>
              <c:f>'BASE_ TRIMESTRAL'!$I$10:$W$11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TRIMESTRAL'!$C$74:$W$74</c15:sqref>
                  </c15:fullRef>
                </c:ext>
              </c:extLst>
              <c:f>'BASE_ TRIMESTRAL'!$I$74:$W$74</c:f>
              <c:numCache>
                <c:formatCode>0.0</c:formatCode>
                <c:ptCount val="15"/>
                <c:pt idx="0">
                  <c:v>586.9</c:v>
                </c:pt>
                <c:pt idx="1">
                  <c:v>568.4</c:v>
                </c:pt>
                <c:pt idx="2">
                  <c:v>570.1</c:v>
                </c:pt>
                <c:pt idx="3">
                  <c:v>680.2</c:v>
                </c:pt>
                <c:pt idx="4">
                  <c:v>725</c:v>
                </c:pt>
                <c:pt idx="5">
                  <c:v>614</c:v>
                </c:pt>
                <c:pt idx="6">
                  <c:v>750.2</c:v>
                </c:pt>
                <c:pt idx="7">
                  <c:v>917.8</c:v>
                </c:pt>
                <c:pt idx="8">
                  <c:v>1013.5</c:v>
                </c:pt>
                <c:pt idx="9">
                  <c:v>1073</c:v>
                </c:pt>
                <c:pt idx="10">
                  <c:v>1128.7</c:v>
                </c:pt>
                <c:pt idx="11" formatCode="General">
                  <c:v>1307.0999999999999</c:v>
                </c:pt>
                <c:pt idx="12">
                  <c:v>1548</c:v>
                </c:pt>
                <c:pt idx="13">
                  <c:v>1633.6</c:v>
                </c:pt>
                <c:pt idx="14">
                  <c:v>997.3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AC-4694-BFB2-88A04A93F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47135"/>
        <c:axId val="866560863"/>
      </c:lineChart>
      <c:catAx>
        <c:axId val="866547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866560863"/>
        <c:crosses val="autoZero"/>
        <c:auto val="1"/>
        <c:lblAlgn val="ctr"/>
        <c:lblOffset val="100"/>
        <c:noMultiLvlLbl val="0"/>
      </c:catAx>
      <c:valAx>
        <c:axId val="86656086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866547135"/>
        <c:crosses val="autoZero"/>
        <c:crossBetween val="between"/>
      </c:valAx>
      <c:valAx>
        <c:axId val="950980351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50967455"/>
        <c:crosses val="max"/>
        <c:crossBetween val="between"/>
      </c:valAx>
      <c:catAx>
        <c:axId val="95096745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098035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'BASE_ TRIMESTRAL'!$B$63</c:f>
              <c:strCache>
                <c:ptCount val="1"/>
                <c:pt idx="0">
                  <c:v>Extração e Ref.Petróleo e Gás Natural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TRIMESTRAL'!$C$10:$W$11</c15:sqref>
                  </c15:fullRef>
                </c:ext>
              </c:extLst>
              <c:f>'BASE_ TRIMESTRAL'!$I$10:$W$11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TRIMESTRAL'!$C$63:$W$63</c15:sqref>
                  </c15:fullRef>
                </c:ext>
              </c:extLst>
              <c:f>'BASE_ TRIMESTRAL'!$I$63:$W$63</c:f>
              <c:numCache>
                <c:formatCode>0.0</c:formatCode>
                <c:ptCount val="15"/>
                <c:pt idx="0">
                  <c:v>-6.8</c:v>
                </c:pt>
                <c:pt idx="1">
                  <c:v>-4.0999999999999996</c:v>
                </c:pt>
                <c:pt idx="2">
                  <c:v>-8.6</c:v>
                </c:pt>
                <c:pt idx="3">
                  <c:v>-6.5</c:v>
                </c:pt>
                <c:pt idx="4">
                  <c:v>-1.7</c:v>
                </c:pt>
                <c:pt idx="5">
                  <c:v>-8.1999999999999993</c:v>
                </c:pt>
                <c:pt idx="6">
                  <c:v>-5.4</c:v>
                </c:pt>
                <c:pt idx="7">
                  <c:v>-11.9</c:v>
                </c:pt>
                <c:pt idx="8">
                  <c:v>-18.7</c:v>
                </c:pt>
                <c:pt idx="9">
                  <c:v>-12.1</c:v>
                </c:pt>
                <c:pt idx="10">
                  <c:v>-11.1</c:v>
                </c:pt>
                <c:pt idx="11">
                  <c:v>-2.8</c:v>
                </c:pt>
                <c:pt idx="12" formatCode="General">
                  <c:v>2.2999999999999998</c:v>
                </c:pt>
                <c:pt idx="13" formatCode="General">
                  <c:v>2.2000000000000002</c:v>
                </c:pt>
                <c:pt idx="14" formatCode="General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DE-4501-92EB-7A9A93C6159B}"/>
            </c:ext>
          </c:extLst>
        </c:ser>
        <c:ser>
          <c:idx val="2"/>
          <c:order val="2"/>
          <c:tx>
            <c:strRef>
              <c:f>'BASE_ TRIMESTRAL'!$B$64</c:f>
              <c:strCache>
                <c:ptCount val="1"/>
                <c:pt idx="0">
                  <c:v>Construção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TRIMESTRAL'!$C$10:$W$11</c15:sqref>
                  </c15:fullRef>
                </c:ext>
              </c:extLst>
              <c:f>'BASE_ TRIMESTRAL'!$I$10:$W$11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TRIMESTRAL'!$C$64:$W$64</c15:sqref>
                  </c15:fullRef>
                </c:ext>
              </c:extLst>
              <c:f>'BASE_ TRIMESTRAL'!$I$64:$W$64</c:f>
              <c:numCache>
                <c:formatCode>0.0</c:formatCode>
                <c:ptCount val="15"/>
                <c:pt idx="0">
                  <c:v>11</c:v>
                </c:pt>
                <c:pt idx="1">
                  <c:v>3.1</c:v>
                </c:pt>
                <c:pt idx="2">
                  <c:v>2.2999999999999998</c:v>
                </c:pt>
                <c:pt idx="3">
                  <c:v>2.2999999999999998</c:v>
                </c:pt>
                <c:pt idx="4">
                  <c:v>2.6</c:v>
                </c:pt>
                <c:pt idx="5">
                  <c:v>-41.1</c:v>
                </c:pt>
                <c:pt idx="6">
                  <c:v>-34.299999999999997</c:v>
                </c:pt>
                <c:pt idx="7">
                  <c:v>-33.6</c:v>
                </c:pt>
                <c:pt idx="8">
                  <c:v>-26.7</c:v>
                </c:pt>
                <c:pt idx="9">
                  <c:v>-5</c:v>
                </c:pt>
                <c:pt idx="10">
                  <c:v>7.5</c:v>
                </c:pt>
                <c:pt idx="11">
                  <c:v>5.3</c:v>
                </c:pt>
                <c:pt idx="12" formatCode="General">
                  <c:v>5.8</c:v>
                </c:pt>
                <c:pt idx="13" formatCode="General">
                  <c:v>6.2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DE-4501-92EB-7A9A93C6159B}"/>
            </c:ext>
          </c:extLst>
        </c:ser>
        <c:ser>
          <c:idx val="3"/>
          <c:order val="3"/>
          <c:tx>
            <c:strRef>
              <c:f>'BASE_ TRIMESTRAL'!$B$65</c:f>
              <c:strCache>
                <c:ptCount val="1"/>
                <c:pt idx="0">
                  <c:v>Comércio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TRIMESTRAL'!$C$10:$W$11</c15:sqref>
                  </c15:fullRef>
                </c:ext>
              </c:extLst>
              <c:f>'BASE_ TRIMESTRAL'!$I$10:$W$11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TRIMESTRAL'!$C$65:$W$65</c15:sqref>
                  </c15:fullRef>
                </c:ext>
              </c:extLst>
              <c:f>'BASE_ TRIMESTRAL'!$I$65:$W$65</c:f>
              <c:numCache>
                <c:formatCode>0.0</c:formatCode>
                <c:ptCount val="15"/>
                <c:pt idx="0">
                  <c:v>-0.3</c:v>
                </c:pt>
                <c:pt idx="1">
                  <c:v>-6.4</c:v>
                </c:pt>
                <c:pt idx="2">
                  <c:v>6.6</c:v>
                </c:pt>
                <c:pt idx="3">
                  <c:v>9</c:v>
                </c:pt>
                <c:pt idx="4">
                  <c:v>-4.8</c:v>
                </c:pt>
                <c:pt idx="5">
                  <c:v>0.7</c:v>
                </c:pt>
                <c:pt idx="6">
                  <c:v>6.5</c:v>
                </c:pt>
                <c:pt idx="7">
                  <c:v>16.600000000000001</c:v>
                </c:pt>
                <c:pt idx="8">
                  <c:v>26.1</c:v>
                </c:pt>
                <c:pt idx="9">
                  <c:v>6.9</c:v>
                </c:pt>
                <c:pt idx="10">
                  <c:v>18.399999999999999</c:v>
                </c:pt>
                <c:pt idx="11">
                  <c:v>2.9</c:v>
                </c:pt>
                <c:pt idx="12" formatCode="General">
                  <c:v>1.6</c:v>
                </c:pt>
                <c:pt idx="13" formatCode="General">
                  <c:v>-5.3</c:v>
                </c:pt>
                <c:pt idx="14" formatCode="General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DE-4501-92EB-7A9A93C61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58893983"/>
        <c:axId val="1058894815"/>
      </c:barChart>
      <c:lineChart>
        <c:grouping val="standard"/>
        <c:varyColors val="0"/>
        <c:ser>
          <c:idx val="0"/>
          <c:order val="0"/>
          <c:tx>
            <c:strRef>
              <c:f>'BASE_ TRIMESTRAL'!$B$62</c:f>
              <c:strCache>
                <c:ptCount val="1"/>
                <c:pt idx="0">
                  <c:v>PIB real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25400" cap="flat" cmpd="sng" algn="ctr">
                <a:solidFill>
                  <a:schemeClr val="accent2"/>
                </a:solidFill>
                <a:prstDash val="solid"/>
              </a:ln>
              <a:effectLst/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TRIMESTRAL'!$C$10:$W$11</c15:sqref>
                  </c15:fullRef>
                </c:ext>
              </c:extLst>
              <c:f>'BASE_ TRIMESTRAL'!$I$10:$W$11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TRIMESTRAL'!$C$62:$W$62</c15:sqref>
                  </c15:fullRef>
                </c:ext>
              </c:extLst>
              <c:f>'BASE_ TRIMESTRAL'!$I$62:$W$62</c:f>
              <c:numCache>
                <c:formatCode>0.0</c:formatCode>
                <c:ptCount val="15"/>
                <c:pt idx="0">
                  <c:v>-0.3</c:v>
                </c:pt>
                <c:pt idx="1">
                  <c:v>0.9</c:v>
                </c:pt>
                <c:pt idx="2">
                  <c:v>-1.3</c:v>
                </c:pt>
                <c:pt idx="3" formatCode="General">
                  <c:v>-1.5</c:v>
                </c:pt>
                <c:pt idx="4" formatCode="General">
                  <c:v>-0.8</c:v>
                </c:pt>
                <c:pt idx="5">
                  <c:v>-8.5</c:v>
                </c:pt>
                <c:pt idx="6">
                  <c:v>-6.2</c:v>
                </c:pt>
                <c:pt idx="7" formatCode="General">
                  <c:v>-5.4</c:v>
                </c:pt>
                <c:pt idx="8" formatCode="General">
                  <c:v>-3.4</c:v>
                </c:pt>
                <c:pt idx="9" formatCode="General">
                  <c:v>-0.2</c:v>
                </c:pt>
                <c:pt idx="10" formatCode="General">
                  <c:v>0.9</c:v>
                </c:pt>
                <c:pt idx="11" formatCode="General">
                  <c:v>2.4</c:v>
                </c:pt>
                <c:pt idx="12" formatCode="General">
                  <c:v>2.8</c:v>
                </c:pt>
                <c:pt idx="13" formatCode="General">
                  <c:v>3.6</c:v>
                </c:pt>
                <c:pt idx="14" formatCode="General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DE-4501-92EB-7A9A93C61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974111"/>
        <c:axId val="950966623"/>
      </c:lineChart>
      <c:catAx>
        <c:axId val="1058893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58894815"/>
        <c:crosses val="autoZero"/>
        <c:auto val="1"/>
        <c:lblAlgn val="ctr"/>
        <c:lblOffset val="100"/>
        <c:noMultiLvlLbl val="0"/>
      </c:catAx>
      <c:valAx>
        <c:axId val="1058894815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058893983"/>
        <c:crosses val="autoZero"/>
        <c:crossBetween val="between"/>
      </c:valAx>
      <c:valAx>
        <c:axId val="950966623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950974111"/>
        <c:crosses val="max"/>
        <c:crossBetween val="between"/>
      </c:valAx>
      <c:catAx>
        <c:axId val="9509741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09666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3845431604397038"/>
          <c:w val="1"/>
          <c:h val="0.239089541950696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3878163017568064"/>
          <c:y val="2.8096971749499055E-2"/>
          <c:w val="0.62874159643673833"/>
          <c:h val="0.8252962760646925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'BASE_ MENSAL'!$BS$45</c:f>
              <c:strCache>
                <c:ptCount val="1"/>
                <c:pt idx="0">
                  <c:v>set/22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ln w="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3.42465753424657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572-4C2F-8791-B85C9A0F1F10}"/>
                </c:ext>
              </c:extLst>
            </c:dLbl>
            <c:dLbl>
              <c:idx val="3"/>
              <c:layout>
                <c:manualLayout>
                  <c:x val="4.1095890410958895E-2"/>
                  <c:y val="-5.976567741662258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572-4C2F-8791-B85C9A0F1F10}"/>
                </c:ext>
              </c:extLst>
            </c:dLbl>
            <c:dLbl>
              <c:idx val="4"/>
              <c:layout>
                <c:manualLayout>
                  <c:x val="4.1095890410958895E-2"/>
                  <c:y val="6.51996740016301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572-4C2F-8791-B85C9A0F1F10}"/>
                </c:ext>
              </c:extLst>
            </c:dLbl>
            <c:dLbl>
              <c:idx val="6"/>
              <c:layout>
                <c:manualLayout>
                  <c:x val="3.8812785388127852E-2"/>
                  <c:y val="-2.988283870831126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572-4C2F-8791-B85C9A0F1F10}"/>
                </c:ext>
              </c:extLst>
            </c:dLbl>
            <c:dLbl>
              <c:idx val="7"/>
              <c:layout>
                <c:manualLayout>
                  <c:x val="5.4794520547945424E-2"/>
                  <c:y val="3.26024039171142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572-4C2F-8791-B85C9A0F1F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'BASE_ MENSAL'!$B$47:$B$54</c:f>
              <c:strCache>
                <c:ptCount val="8"/>
                <c:pt idx="0">
                  <c:v> Açúcar, mel, melaço, doces, chocolates e produtos de confeitaria </c:v>
                </c:pt>
                <c:pt idx="1">
                  <c:v>Vegetais, tubérculos e leguminosas secas </c:v>
                </c:pt>
                <c:pt idx="2">
                  <c:v> Frutos frescos, secos, em conserva e produtos à base de frutos </c:v>
                </c:pt>
                <c:pt idx="3">
                  <c:v>Gorduras alimentares </c:v>
                </c:pt>
                <c:pt idx="4">
                  <c:v> Leite, produtos lácteos e ovos; bebidas substitutas do leite </c:v>
                </c:pt>
                <c:pt idx="5">
                  <c:v>Peixe, outro pescado e derivados </c:v>
                </c:pt>
                <c:pt idx="6">
                  <c:v>Carne e produtos à base de carne </c:v>
                </c:pt>
                <c:pt idx="7">
                  <c:v>Cereais, pão e outros produtos à base de cereais </c:v>
                </c:pt>
              </c:strCache>
            </c:strRef>
          </c:cat>
          <c:val>
            <c:numRef>
              <c:f>'BASE_ MENSAL'!$BS$47:$BS$54</c:f>
              <c:numCache>
                <c:formatCode>#,##0.00</c:formatCode>
                <c:ptCount val="8"/>
                <c:pt idx="0">
                  <c:v>0.24</c:v>
                </c:pt>
                <c:pt idx="1">
                  <c:v>8.3000000000000007</c:v>
                </c:pt>
                <c:pt idx="2">
                  <c:v>0.6</c:v>
                </c:pt>
                <c:pt idx="3">
                  <c:v>1.56</c:v>
                </c:pt>
                <c:pt idx="4">
                  <c:v>0.14000000000000001</c:v>
                </c:pt>
                <c:pt idx="5">
                  <c:v>3.4</c:v>
                </c:pt>
                <c:pt idx="6">
                  <c:v>0.67</c:v>
                </c:pt>
                <c:pt idx="7">
                  <c:v>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6-406A-A79F-0C92805EC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140785920"/>
        <c:axId val="140828672"/>
      </c:barChart>
      <c:catAx>
        <c:axId val="140785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shade val="95000"/>
                <a:satMod val="105000"/>
              </a:sys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40828672"/>
        <c:crosses val="autoZero"/>
        <c:auto val="1"/>
        <c:lblAlgn val="l"/>
        <c:lblOffset val="100"/>
        <c:noMultiLvlLbl val="0"/>
      </c:catAx>
      <c:valAx>
        <c:axId val="140828672"/>
        <c:scaling>
          <c:orientation val="minMax"/>
        </c:scaling>
        <c:delete val="0"/>
        <c:axPos val="b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Ebrima" panose="02000000000000000000" pitchFamily="2" charset="0"/>
                <a:cs typeface="Ebrima" panose="02000000000000000000" pitchFamily="2" charset="0"/>
              </a:defRPr>
            </a:pPr>
            <a:endParaRPr lang="pt-PT"/>
          </a:p>
        </c:txPr>
        <c:crossAx val="14078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'BASE_ TRIMESTRAL'!$B$82</c:f>
              <c:strCache>
                <c:ptCount val="1"/>
                <c:pt idx="0">
                  <c:v>Reservas excedentárias-VN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TRIMESTRAL'!$C$78:$W$79</c15:sqref>
                  </c15:fullRef>
                </c:ext>
              </c:extLst>
              <c:f>'BASE_ TRIMESTRAL'!$I$78:$W$79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TRIMESTRAL'!$C$82:$W$82</c15:sqref>
                  </c15:fullRef>
                </c:ext>
              </c:extLst>
              <c:f>'BASE_ TRIMESTRAL'!$I$82:$W$82</c:f>
              <c:numCache>
                <c:formatCode>_-* #\ ##0\ _€_-;\-* #\ ##0\ _€_-;_-* "-"??\ _€_-;_-@_-</c:formatCode>
                <c:ptCount val="15"/>
                <c:pt idx="0">
                  <c:v>375</c:v>
                </c:pt>
                <c:pt idx="1">
                  <c:v>320</c:v>
                </c:pt>
                <c:pt idx="2">
                  <c:v>227</c:v>
                </c:pt>
                <c:pt idx="3">
                  <c:v>227</c:v>
                </c:pt>
                <c:pt idx="4">
                  <c:v>698</c:v>
                </c:pt>
                <c:pt idx="5">
                  <c:v>783</c:v>
                </c:pt>
                <c:pt idx="6">
                  <c:v>829</c:v>
                </c:pt>
                <c:pt idx="7">
                  <c:v>829</c:v>
                </c:pt>
                <c:pt idx="8">
                  <c:v>519</c:v>
                </c:pt>
                <c:pt idx="9">
                  <c:v>623</c:v>
                </c:pt>
                <c:pt idx="10">
                  <c:v>539</c:v>
                </c:pt>
                <c:pt idx="11">
                  <c:v>664</c:v>
                </c:pt>
                <c:pt idx="12">
                  <c:v>852</c:v>
                </c:pt>
                <c:pt idx="13">
                  <c:v>888</c:v>
                </c:pt>
                <c:pt idx="14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45-43F4-B3D6-0B8095C1A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1058885247"/>
        <c:axId val="1058882335"/>
      </c:barChart>
      <c:catAx>
        <c:axId val="1058885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058882335"/>
        <c:crosses val="autoZero"/>
        <c:auto val="1"/>
        <c:lblAlgn val="ctr"/>
        <c:lblOffset val="100"/>
        <c:noMultiLvlLbl val="0"/>
      </c:catAx>
      <c:valAx>
        <c:axId val="1058882335"/>
        <c:scaling>
          <c:orientation val="minMax"/>
        </c:scaling>
        <c:delete val="1"/>
        <c:axPos val="l"/>
        <c:numFmt formatCode="_-* #\ ##0\ _€_-;\-* #\ ##0\ _€_-;_-* &quot;-&quot;??\ _€_-;_-@_-" sourceLinked="1"/>
        <c:majorTickMark val="none"/>
        <c:minorTickMark val="none"/>
        <c:tickLblPos val="nextTo"/>
        <c:crossAx val="10588852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rebuchet MS" panose="020B0603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045561441788708E-2"/>
          <c:y val="0.11410444673940863"/>
          <c:w val="0.8540793592937852"/>
          <c:h val="0.64912369932511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[9]Folha1!$E$6</c:f>
              <c:strCache>
                <c:ptCount val="1"/>
                <c:pt idx="0">
                  <c:v>Até Set 21/Set 20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[9]Folha1!$D$7:$D$11</c:f>
              <c:strCache>
                <c:ptCount val="5"/>
                <c:pt idx="0">
                  <c:v>Receitas Totais</c:v>
                </c:pt>
                <c:pt idx="1">
                  <c:v>Receitas Correntes</c:v>
                </c:pt>
                <c:pt idx="2">
                  <c:v>Receitas Fiscais</c:v>
                </c:pt>
                <c:pt idx="3">
                  <c:v>Receiras N/Fiscais</c:v>
                </c:pt>
                <c:pt idx="4">
                  <c:v>Donativos</c:v>
                </c:pt>
              </c:strCache>
            </c:strRef>
          </c:cat>
          <c:val>
            <c:numRef>
              <c:f>[9]Folha1!$E$7:$E$11</c:f>
              <c:numCache>
                <c:formatCode>General</c:formatCode>
                <c:ptCount val="5"/>
                <c:pt idx="0">
                  <c:v>-24.1</c:v>
                </c:pt>
                <c:pt idx="1">
                  <c:v>6.1</c:v>
                </c:pt>
                <c:pt idx="2">
                  <c:v>3.3</c:v>
                </c:pt>
                <c:pt idx="3">
                  <c:v>21.7</c:v>
                </c:pt>
                <c:pt idx="4">
                  <c:v>-74.599999999999994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8-45EC-BD8F-432C6AAFAB16}"/>
            </c:ext>
          </c:extLst>
        </c:ser>
        <c:ser>
          <c:idx val="1"/>
          <c:order val="1"/>
          <c:tx>
            <c:strRef>
              <c:f>[9]Folha1!$F$6</c:f>
              <c:strCache>
                <c:ptCount val="1"/>
                <c:pt idx="0">
                  <c:v>Até Set 22/Set 21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[9]Folha1!$D$7:$D$11</c:f>
              <c:strCache>
                <c:ptCount val="5"/>
                <c:pt idx="0">
                  <c:v>Receitas Totais</c:v>
                </c:pt>
                <c:pt idx="1">
                  <c:v>Receitas Correntes</c:v>
                </c:pt>
                <c:pt idx="2">
                  <c:v>Receitas Fiscais</c:v>
                </c:pt>
                <c:pt idx="3">
                  <c:v>Receiras N/Fiscais</c:v>
                </c:pt>
                <c:pt idx="4">
                  <c:v>Donativos</c:v>
                </c:pt>
              </c:strCache>
            </c:strRef>
          </c:cat>
          <c:val>
            <c:numRef>
              <c:f>[9]Folha1!$F$7:$F$11</c:f>
              <c:numCache>
                <c:formatCode>General</c:formatCode>
                <c:ptCount val="5"/>
                <c:pt idx="0">
                  <c:v>50.9</c:v>
                </c:pt>
                <c:pt idx="1">
                  <c:v>6.6</c:v>
                </c:pt>
                <c:pt idx="2">
                  <c:v>2.1</c:v>
                </c:pt>
                <c:pt idx="3">
                  <c:v>27.8</c:v>
                </c:pt>
                <c:pt idx="4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B8-45EC-BD8F-432C6AAFA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94418072"/>
        <c:axId val="494414792"/>
      </c:barChart>
      <c:catAx>
        <c:axId val="494418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494414792"/>
        <c:crosses val="autoZero"/>
        <c:auto val="1"/>
        <c:lblAlgn val="ctr"/>
        <c:lblOffset val="100"/>
        <c:noMultiLvlLbl val="0"/>
      </c:catAx>
      <c:valAx>
        <c:axId val="49441479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494418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448386937278408"/>
          <c:y val="0.81359730735861202"/>
          <c:w val="0.60688743632274944"/>
          <c:h val="5.6460924064277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789370078740152E-2"/>
          <c:y val="0.13510790317876933"/>
          <c:w val="0.89521062992125988"/>
          <c:h val="0.736689268008165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[9]Folha1!$D$34</c:f>
              <c:strCache>
                <c:ptCount val="1"/>
                <c:pt idx="0">
                  <c:v>Até Set 21/Set 20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[9]Folha1!$C$35:$C$39</c:f>
              <c:strCache>
                <c:ptCount val="5"/>
                <c:pt idx="0">
                  <c:v>Despesas Totais</c:v>
                </c:pt>
                <c:pt idx="1">
                  <c:v>Despesas Primárias</c:v>
                </c:pt>
                <c:pt idx="2">
                  <c:v>Despesas Correntes</c:v>
                </c:pt>
                <c:pt idx="3">
                  <c:v>Despesas de Investimento</c:v>
                </c:pt>
                <c:pt idx="4">
                  <c:v>Despesas Financeiras</c:v>
                </c:pt>
              </c:strCache>
            </c:strRef>
          </c:cat>
          <c:val>
            <c:numRef>
              <c:f>[9]Folha1!$D$35:$D$39</c:f>
              <c:numCache>
                <c:formatCode>General</c:formatCode>
                <c:ptCount val="5"/>
                <c:pt idx="0">
                  <c:v>-7.5</c:v>
                </c:pt>
                <c:pt idx="1">
                  <c:v>0.5</c:v>
                </c:pt>
                <c:pt idx="2">
                  <c:v>-3.3</c:v>
                </c:pt>
                <c:pt idx="3">
                  <c:v>-21.2</c:v>
                </c:pt>
                <c:pt idx="4">
                  <c:v>-5.8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8A-4FFC-B11E-A56DA62BB649}"/>
            </c:ext>
          </c:extLst>
        </c:ser>
        <c:ser>
          <c:idx val="1"/>
          <c:order val="1"/>
          <c:tx>
            <c:strRef>
              <c:f>[9]Folha1!$E$34</c:f>
              <c:strCache>
                <c:ptCount val="1"/>
                <c:pt idx="0">
                  <c:v>Até Set 22/Set 21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[9]Folha1!$C$35:$C$39</c:f>
              <c:strCache>
                <c:ptCount val="5"/>
                <c:pt idx="0">
                  <c:v>Despesas Totais</c:v>
                </c:pt>
                <c:pt idx="1">
                  <c:v>Despesas Primárias</c:v>
                </c:pt>
                <c:pt idx="2">
                  <c:v>Despesas Correntes</c:v>
                </c:pt>
                <c:pt idx="3">
                  <c:v>Despesas de Investimento</c:v>
                </c:pt>
                <c:pt idx="4">
                  <c:v>Despesas Financeiras</c:v>
                </c:pt>
              </c:strCache>
            </c:strRef>
          </c:cat>
          <c:val>
            <c:numRef>
              <c:f>[9]Folha1!$E$35:$E$39</c:f>
              <c:numCache>
                <c:formatCode>General</c:formatCode>
                <c:ptCount val="5"/>
                <c:pt idx="0">
                  <c:v>33.200000000000003</c:v>
                </c:pt>
                <c:pt idx="1">
                  <c:v>10.3</c:v>
                </c:pt>
                <c:pt idx="2">
                  <c:v>12</c:v>
                </c:pt>
                <c:pt idx="3">
                  <c:v>114.9</c:v>
                </c:pt>
                <c:pt idx="4">
                  <c:v>38.1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8A-4FFC-B11E-A56DA62BB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52954392"/>
        <c:axId val="352955376"/>
      </c:barChart>
      <c:catAx>
        <c:axId val="35295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352955376"/>
        <c:crosses val="autoZero"/>
        <c:auto val="1"/>
        <c:lblAlgn val="ctr"/>
        <c:lblOffset val="100"/>
        <c:noMultiLvlLbl val="0"/>
      </c:catAx>
      <c:valAx>
        <c:axId val="35295537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352954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'BASE_ TRIMESTRAL'!$B$189</c:f>
              <c:strCache>
                <c:ptCount val="1"/>
                <c:pt idx="0">
                  <c:v>Bens de Consumo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TRIMESTRAL'!$C$108:$W$109</c15:sqref>
                  </c15:fullRef>
                </c:ext>
              </c:extLst>
              <c:f>'BASE_ TRIMESTRAL'!$I$108:$W$109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TRIMESTRAL'!$C$189:$W$189</c15:sqref>
                  </c15:fullRef>
                </c:ext>
              </c:extLst>
              <c:f>'BASE_ TRIMESTRAL'!$I$189:$W$189</c:f>
              <c:numCache>
                <c:formatCode>0.0</c:formatCode>
                <c:ptCount val="15"/>
                <c:pt idx="0" formatCode="_-* #\ ##0\ _€_-;\-* #\ ##0\ _€_-;_-* &quot;-&quot;??\ _€_-;_-@_-">
                  <c:v>16926</c:v>
                </c:pt>
                <c:pt idx="1" formatCode="_-* #\ ##0\ _€_-;\-* #\ ##0\ _€_-;_-* &quot;-&quot;??\ _€_-;_-@_-">
                  <c:v>16128</c:v>
                </c:pt>
                <c:pt idx="2" formatCode="_-* #\ ##0\ _€_-;\-* #\ ##0\ _€_-;_-* &quot;-&quot;??\ _€_-;_-@_-">
                  <c:v>12748</c:v>
                </c:pt>
                <c:pt idx="3" formatCode="_-* #\ ##0\ _€_-;\-* #\ ##0\ _€_-;_-* &quot;-&quot;??\ _€_-;_-@_-">
                  <c:v>16885</c:v>
                </c:pt>
                <c:pt idx="4" formatCode="_-* #\ ##0\ _€_-;\-* #\ ##0\ _€_-;_-* &quot;-&quot;??\ _€_-;_-@_-">
                  <c:v>16762</c:v>
                </c:pt>
                <c:pt idx="5" formatCode="_-* #\ ##0\ _€_-;\-* #\ ##0\ _€_-;_-* &quot;-&quot;??\ _€_-;_-@_-">
                  <c:v>12673</c:v>
                </c:pt>
                <c:pt idx="6" formatCode="_-* #\ ##0\ _€_-;\-* #\ ##0\ _€_-;_-* &quot;-&quot;??\ _€_-;_-@_-">
                  <c:v>18811</c:v>
                </c:pt>
                <c:pt idx="7" formatCode="_-* #\ ##0\ _€_-;\-* #\ ##0\ _€_-;_-* &quot;-&quot;??\ _€_-;_-@_-">
                  <c:v>14956</c:v>
                </c:pt>
                <c:pt idx="8" formatCode="_-* #\ ##0\ _€_-;\-* #\ ##0\ _€_-;_-* &quot;-&quot;??\ _€_-;_-@_-">
                  <c:v>17706</c:v>
                </c:pt>
                <c:pt idx="9" formatCode="_-* #\ ##0\ _€_-;\-* #\ ##0\ _€_-;_-* &quot;-&quot;??\ _€_-;_-@_-">
                  <c:v>17026</c:v>
                </c:pt>
                <c:pt idx="10" formatCode="_-* #\ ##0\ _€_-;\-* #\ ##0\ _€_-;_-* &quot;-&quot;??\ _€_-;_-@_-">
                  <c:v>16078</c:v>
                </c:pt>
                <c:pt idx="11" formatCode="_-* #\ ##0\ _€_-;\-* #\ ##0\ _€_-;_-* &quot;-&quot;??\ _€_-;_-@_-">
                  <c:v>20305</c:v>
                </c:pt>
                <c:pt idx="12" formatCode="_-* #\ ##0\ _€_-;\-* #\ ##0\ _€_-;_-* &quot;-&quot;??\ _€_-;_-@_-">
                  <c:v>15865</c:v>
                </c:pt>
                <c:pt idx="13" formatCode="_-* #\ ##0\ _€_-;\-* #\ ##0\ _€_-;_-* &quot;-&quot;??\ _€_-;_-@_-">
                  <c:v>10395</c:v>
                </c:pt>
                <c:pt idx="14" formatCode="_-* #\ ##0\ _€_-;\-* #\ ##0\ _€_-;_-* &quot;-&quot;??\ _€_-;_-@_-">
                  <c:v>17629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68-4EDF-852B-661386E4355F}"/>
            </c:ext>
          </c:extLst>
        </c:ser>
        <c:ser>
          <c:idx val="1"/>
          <c:order val="1"/>
          <c:tx>
            <c:strRef>
              <c:f>'BASE_ TRIMESTRAL'!$B$190</c:f>
              <c:strCache>
                <c:ptCount val="1"/>
                <c:pt idx="0">
                  <c:v>Bens de Capital</c:v>
                </c:pt>
              </c:strCache>
            </c:strRef>
          </c:tx>
          <c:spPr>
            <a:solidFill>
              <a:srgbClr val="FFEDA3">
                <a:alpha val="99000"/>
              </a:srgb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TRIMESTRAL'!$C$108:$W$109</c15:sqref>
                  </c15:fullRef>
                </c:ext>
              </c:extLst>
              <c:f>'BASE_ TRIMESTRAL'!$I$108:$W$109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TRIMESTRAL'!$C$190:$W$190</c15:sqref>
                  </c15:fullRef>
                </c:ext>
              </c:extLst>
              <c:f>'BASE_ TRIMESTRAL'!$I$190:$W$190</c:f>
              <c:numCache>
                <c:formatCode>0.0</c:formatCode>
                <c:ptCount val="15"/>
                <c:pt idx="0" formatCode="_-* #\ ##0\ _€_-;\-* #\ ##0\ _€_-;_-* &quot;-&quot;??\ _€_-;_-@_-">
                  <c:v>6742</c:v>
                </c:pt>
                <c:pt idx="1" formatCode="_-* #\ ##0\ _€_-;\-* #\ ##0\ _€_-;_-* &quot;-&quot;??\ _€_-;_-@_-">
                  <c:v>12623</c:v>
                </c:pt>
                <c:pt idx="2" formatCode="_-* #\ ##0\ _€_-;\-* #\ ##0\ _€_-;_-* &quot;-&quot;??\ _€_-;_-@_-">
                  <c:v>8822</c:v>
                </c:pt>
                <c:pt idx="3" formatCode="_-* #\ ##0\ _€_-;\-* #\ ##0\ _€_-;_-* &quot;-&quot;??\ _€_-;_-@_-">
                  <c:v>7823</c:v>
                </c:pt>
                <c:pt idx="4" formatCode="_-* #\ ##0\ _€_-;\-* #\ ##0\ _€_-;_-* &quot;-&quot;??\ _€_-;_-@_-">
                  <c:v>13862</c:v>
                </c:pt>
                <c:pt idx="5" formatCode="_-* #\ ##0\ _€_-;\-* #\ ##0\ _€_-;_-* &quot;-&quot;??\ _€_-;_-@_-">
                  <c:v>7760</c:v>
                </c:pt>
                <c:pt idx="6" formatCode="_-* #\ ##0\ _€_-;\-* #\ ##0\ _€_-;_-* &quot;-&quot;??\ _€_-;_-@_-">
                  <c:v>13575</c:v>
                </c:pt>
                <c:pt idx="7" formatCode="_-* #\ ##0\ _€_-;\-* #\ ##0\ _€_-;_-* &quot;-&quot;??\ _€_-;_-@_-">
                  <c:v>10518</c:v>
                </c:pt>
                <c:pt idx="8" formatCode="_-* #\ ##0\ _€_-;\-* #\ ##0\ _€_-;_-* &quot;-&quot;??\ _€_-;_-@_-">
                  <c:v>14168</c:v>
                </c:pt>
                <c:pt idx="9" formatCode="_-* #\ ##0\ _€_-;\-* #\ ##0\ _€_-;_-* &quot;-&quot;??\ _€_-;_-@_-">
                  <c:v>14901</c:v>
                </c:pt>
                <c:pt idx="10" formatCode="_-* #\ ##0\ _€_-;\-* #\ ##0\ _€_-;_-* &quot;-&quot;??\ _€_-;_-@_-">
                  <c:v>7251</c:v>
                </c:pt>
                <c:pt idx="11" formatCode="_-* #\ ##0\ _€_-;\-* #\ ##0\ _€_-;_-* &quot;-&quot;??\ _€_-;_-@_-">
                  <c:v>15891</c:v>
                </c:pt>
                <c:pt idx="12" formatCode="_-* #\ ##0\ _€_-;\-* #\ ##0\ _€_-;_-* &quot;-&quot;??\ _€_-;_-@_-">
                  <c:v>12664</c:v>
                </c:pt>
                <c:pt idx="13" formatCode="_-* #\ ##0\ _€_-;\-* #\ ##0\ _€_-;_-* &quot;-&quot;??\ _€_-;_-@_-">
                  <c:v>10891</c:v>
                </c:pt>
                <c:pt idx="14" formatCode="_-* #\ ##0\ _€_-;\-* #\ ##0\ _€_-;_-* &quot;-&quot;??\ _€_-;_-@_-">
                  <c:v>8152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68-4EDF-852B-661386E4355F}"/>
            </c:ext>
          </c:extLst>
        </c:ser>
        <c:ser>
          <c:idx val="2"/>
          <c:order val="2"/>
          <c:tx>
            <c:strRef>
              <c:f>'BASE_ TRIMESTRAL'!$B$191</c:f>
              <c:strCache>
                <c:ptCount val="1"/>
                <c:pt idx="0">
                  <c:v>Produtos petrolíferos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TRIMESTRAL'!$C$108:$W$109</c15:sqref>
                  </c15:fullRef>
                </c:ext>
              </c:extLst>
              <c:f>'BASE_ TRIMESTRAL'!$I$108:$W$109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TRIMESTRAL'!$C$191:$W$191</c15:sqref>
                  </c15:fullRef>
                </c:ext>
              </c:extLst>
              <c:f>'BASE_ TRIMESTRAL'!$I$191:$W$191</c:f>
              <c:numCache>
                <c:formatCode>0.0</c:formatCode>
                <c:ptCount val="15"/>
                <c:pt idx="0" formatCode="_-* #\ ##0\ _€_-;\-* #\ ##0\ _€_-;_-* &quot;-&quot;??\ _€_-;_-@_-">
                  <c:v>11229</c:v>
                </c:pt>
                <c:pt idx="1" formatCode="_-* #\ ##0\ _€_-;\-* #\ ##0\ _€_-;_-* &quot;-&quot;??\ _€_-;_-@_-">
                  <c:v>13593</c:v>
                </c:pt>
                <c:pt idx="2" formatCode="_-* #\ ##0\ _€_-;\-* #\ ##0\ _€_-;_-* &quot;-&quot;??\ _€_-;_-@_-">
                  <c:v>10088</c:v>
                </c:pt>
                <c:pt idx="3" formatCode="_-* #\ ##0\ _€_-;\-* #\ ##0\ _€_-;_-* &quot;-&quot;??\ _€_-;_-@_-">
                  <c:v>11220</c:v>
                </c:pt>
                <c:pt idx="4" formatCode="_-* #\ ##0\ _€_-;\-* #\ ##0\ _€_-;_-* &quot;-&quot;??\ _€_-;_-@_-">
                  <c:v>13860</c:v>
                </c:pt>
                <c:pt idx="5" formatCode="_-* #\ ##0\ _€_-;\-* #\ ##0\ _€_-;_-* &quot;-&quot;??\ _€_-;_-@_-">
                  <c:v>11989</c:v>
                </c:pt>
                <c:pt idx="6" formatCode="_-* #\ ##0\ _€_-;\-* #\ ##0\ _€_-;_-* &quot;-&quot;??\ _€_-;_-@_-">
                  <c:v>12070</c:v>
                </c:pt>
                <c:pt idx="7" formatCode="_-* #\ ##0\ _€_-;\-* #\ ##0\ _€_-;_-* &quot;-&quot;??\ _€_-;_-@_-">
                  <c:v>12609</c:v>
                </c:pt>
                <c:pt idx="8" formatCode="_-* #\ ##0\ _€_-;\-* #\ ##0\ _€_-;_-* &quot;-&quot;??\ _€_-;_-@_-">
                  <c:v>12456</c:v>
                </c:pt>
                <c:pt idx="9" formatCode="_-* #\ ##0\ _€_-;\-* #\ ##0\ _€_-;_-* &quot;-&quot;??\ _€_-;_-@_-">
                  <c:v>4368</c:v>
                </c:pt>
                <c:pt idx="10" formatCode="_-* #\ ##0\ _€_-;\-* #\ ##0\ _€_-;_-* &quot;-&quot;??\ _€_-;_-@_-">
                  <c:v>11611</c:v>
                </c:pt>
                <c:pt idx="11" formatCode="_-* #\ ##0\ _€_-;\-* #\ ##0\ _€_-;_-* &quot;-&quot;??\ _€_-;_-@_-">
                  <c:v>14284</c:v>
                </c:pt>
                <c:pt idx="12" formatCode="_-* #\ ##0\ _€_-;\-* #\ ##0\ _€_-;_-* &quot;-&quot;??\ _€_-;_-@_-">
                  <c:v>12927</c:v>
                </c:pt>
                <c:pt idx="13" formatCode="_-* #\ ##0\ _€_-;\-* #\ ##0\ _€_-;_-* &quot;-&quot;??\ _€_-;_-@_-">
                  <c:v>14695</c:v>
                </c:pt>
                <c:pt idx="14" formatCode="_-* #\ ##0\ _€_-;\-* #\ ##0\ _€_-;_-* &quot;-&quot;??\ _€_-;_-@_-">
                  <c:v>12700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68-4EDF-852B-661386E4355F}"/>
            </c:ext>
          </c:extLst>
        </c:ser>
        <c:ser>
          <c:idx val="3"/>
          <c:order val="3"/>
          <c:tx>
            <c:strRef>
              <c:f>'BASE_ TRIMESTRAL'!$B$192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TRIMESTRAL'!$C$108:$W$109</c15:sqref>
                  </c15:fullRef>
                </c:ext>
              </c:extLst>
              <c:f>'BASE_ TRIMESTRAL'!$I$108:$W$109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TRIMESTRAL'!$C$192:$W$192</c15:sqref>
                  </c15:fullRef>
                </c:ext>
              </c:extLst>
              <c:f>'BASE_ TRIMESTRAL'!$I$192:$W$192</c:f>
              <c:numCache>
                <c:formatCode>0.0</c:formatCode>
                <c:ptCount val="15"/>
                <c:pt idx="0" formatCode="_-* #\ ##0\ _€_-;\-* #\ ##0\ _€_-;_-* &quot;-&quot;??\ _€_-;_-@_-">
                  <c:v>1337</c:v>
                </c:pt>
                <c:pt idx="1" formatCode="_-* #\ ##0\ _€_-;\-* #\ ##0\ _€_-;_-* &quot;-&quot;??\ _€_-;_-@_-">
                  <c:v>2112</c:v>
                </c:pt>
                <c:pt idx="2" formatCode="_-* #\ ##0\ _€_-;\-* #\ ##0\ _€_-;_-* &quot;-&quot;??\ _€_-;_-@_-">
                  <c:v>1498</c:v>
                </c:pt>
                <c:pt idx="3" formatCode="_-* #\ ##0\ _€_-;\-* #\ ##0\ _€_-;_-* &quot;-&quot;??\ _€_-;_-@_-">
                  <c:v>2274</c:v>
                </c:pt>
                <c:pt idx="4" formatCode="_-* #\ ##0\ _€_-;\-* #\ ##0\ _€_-;_-* &quot;-&quot;??\ _€_-;_-@_-">
                  <c:v>1704</c:v>
                </c:pt>
                <c:pt idx="5" formatCode="_-* #\ ##0\ _€_-;\-* #\ ##0\ _€_-;_-* &quot;-&quot;??\ _€_-;_-@_-">
                  <c:v>1473</c:v>
                </c:pt>
                <c:pt idx="6" formatCode="_-* #\ ##0\ _€_-;\-* #\ ##0\ _€_-;_-* &quot;-&quot;??\ _€_-;_-@_-">
                  <c:v>2243</c:v>
                </c:pt>
                <c:pt idx="7" formatCode="_-* #\ ##0\ _€_-;\-* #\ ##0\ _€_-;_-* &quot;-&quot;??\ _€_-;_-@_-">
                  <c:v>2445</c:v>
                </c:pt>
                <c:pt idx="8" formatCode="_-* #\ ##0\ _€_-;\-* #\ ##0\ _€_-;_-* &quot;-&quot;??\ _€_-;_-@_-">
                  <c:v>2436</c:v>
                </c:pt>
                <c:pt idx="9" formatCode="_-* #\ ##0\ _€_-;\-* #\ ##0\ _€_-;_-* &quot;-&quot;??\ _€_-;_-@_-">
                  <c:v>2566</c:v>
                </c:pt>
                <c:pt idx="10" formatCode="_-* #\ ##0\ _€_-;\-* #\ ##0\ _€_-;_-* &quot;-&quot;??\ _€_-;_-@_-">
                  <c:v>1830</c:v>
                </c:pt>
                <c:pt idx="11" formatCode="_-* #\ ##0\ _€_-;\-* #\ ##0\ _€_-;_-* &quot;-&quot;??\ _€_-;_-@_-">
                  <c:v>2776</c:v>
                </c:pt>
                <c:pt idx="12" formatCode="_-* #\ ##0\ _€_-;\-* #\ ##0\ _€_-;_-* &quot;-&quot;??\ _€_-;_-@_-">
                  <c:v>2163</c:v>
                </c:pt>
                <c:pt idx="13" formatCode="_-* #\ ##0\ _€_-;\-* #\ ##0\ _€_-;_-* &quot;-&quot;??\ _€_-;_-@_-">
                  <c:v>1695</c:v>
                </c:pt>
                <c:pt idx="14" formatCode="_-* #\ ##0\ _€_-;\-* #\ ##0\ _€_-;_-* &quot;-&quot;??\ _€_-;_-@_-">
                  <c:v>2750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68-4EDF-852B-661386E43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16486976"/>
        <c:axId val="116474912"/>
      </c:barChart>
      <c:catAx>
        <c:axId val="11648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16474912"/>
        <c:crosses val="autoZero"/>
        <c:auto val="1"/>
        <c:lblAlgn val="ctr"/>
        <c:lblOffset val="100"/>
        <c:noMultiLvlLbl val="0"/>
      </c:catAx>
      <c:valAx>
        <c:axId val="11647491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1648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680607222136962E-2"/>
          <c:y val="3.9855072463768217E-2"/>
          <c:w val="0.87988587139668395"/>
          <c:h val="0.5569670978627661"/>
        </c:manualLayout>
      </c:layout>
      <c:lineChart>
        <c:grouping val="standard"/>
        <c:varyColors val="0"/>
        <c:ser>
          <c:idx val="0"/>
          <c:order val="0"/>
          <c:tx>
            <c:strRef>
              <c:f>'BASE_ TRIMESTRAL'!$B$86</c:f>
              <c:strCache>
                <c:ptCount val="1"/>
                <c:pt idx="0">
                  <c:v>Taxas de Juro Operações Activas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TRIMESTRAL'!$C$78:$W$79</c15:sqref>
                  </c15:fullRef>
                </c:ext>
              </c:extLst>
              <c:f>'BASE_ TRIMESTRAL'!$I$78:$W$79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TRIMESTRAL'!$C$86:$W$86</c15:sqref>
                  </c15:fullRef>
                </c:ext>
              </c:extLst>
              <c:f>'BASE_ TRIMESTRAL'!$I$86:$W$86</c:f>
              <c:numCache>
                <c:formatCode>#\ ##0.0</c:formatCode>
                <c:ptCount val="15"/>
                <c:pt idx="0">
                  <c:v>19.100000000000001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19.2</c:v>
                </c:pt>
                <c:pt idx="5">
                  <c:v>19.100000000000001</c:v>
                </c:pt>
                <c:pt idx="6">
                  <c:v>19.2</c:v>
                </c:pt>
                <c:pt idx="7">
                  <c:v>19.100000000000001</c:v>
                </c:pt>
                <c:pt idx="8">
                  <c:v>18.399999999999999</c:v>
                </c:pt>
                <c:pt idx="9">
                  <c:v>18.399999999999999</c:v>
                </c:pt>
                <c:pt idx="10">
                  <c:v>18.399999999999999</c:v>
                </c:pt>
                <c:pt idx="11">
                  <c:v>18.3</c:v>
                </c:pt>
                <c:pt idx="12" formatCode="General">
                  <c:v>18.100000000000001</c:v>
                </c:pt>
                <c:pt idx="13">
                  <c:v>18.100000000000001</c:v>
                </c:pt>
                <c:pt idx="14" formatCode="General">
                  <c:v>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46-4ED3-9E04-BA684BB09EA7}"/>
            </c:ext>
          </c:extLst>
        </c:ser>
        <c:ser>
          <c:idx val="1"/>
          <c:order val="1"/>
          <c:tx>
            <c:strRef>
              <c:f>'BASE_ TRIMESTRAL'!$B$87</c:f>
              <c:strCache>
                <c:ptCount val="1"/>
                <c:pt idx="0">
                  <c:v>Taxas de Juro Operações Passivas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TRIMESTRAL'!$C$78:$W$79</c15:sqref>
                  </c15:fullRef>
                </c:ext>
              </c:extLst>
              <c:f>'BASE_ TRIMESTRAL'!$I$78:$W$79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TRIMESTRAL'!$C$87:$W$87</c15:sqref>
                  </c15:fullRef>
                </c:ext>
              </c:extLst>
              <c:f>'BASE_ TRIMESTRAL'!$I$87:$W$87</c:f>
              <c:numCache>
                <c:formatCode>#\ ##0.0</c:formatCode>
                <c:ptCount val="15"/>
                <c:pt idx="0">
                  <c:v>3.3</c:v>
                </c:pt>
                <c:pt idx="1">
                  <c:v>3.2</c:v>
                </c:pt>
                <c:pt idx="2">
                  <c:v>3.2</c:v>
                </c:pt>
                <c:pt idx="3">
                  <c:v>2.8</c:v>
                </c:pt>
                <c:pt idx="4">
                  <c:v>3.3</c:v>
                </c:pt>
                <c:pt idx="5">
                  <c:v>3.2</c:v>
                </c:pt>
                <c:pt idx="6">
                  <c:v>3.2</c:v>
                </c:pt>
                <c:pt idx="7">
                  <c:v>2.9</c:v>
                </c:pt>
                <c:pt idx="8">
                  <c:v>2.2999999999999998</c:v>
                </c:pt>
                <c:pt idx="9" formatCode="0.0">
                  <c:v>2.2999999999999998</c:v>
                </c:pt>
                <c:pt idx="10">
                  <c:v>2.4</c:v>
                </c:pt>
                <c:pt idx="11">
                  <c:v>2.4</c:v>
                </c:pt>
                <c:pt idx="12" formatCode="General">
                  <c:v>2.6</c:v>
                </c:pt>
                <c:pt idx="13">
                  <c:v>2.6</c:v>
                </c:pt>
                <c:pt idx="14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46-4ED3-9E04-BA684BB09EA7}"/>
            </c:ext>
          </c:extLst>
        </c:ser>
        <c:ser>
          <c:idx val="2"/>
          <c:order val="2"/>
          <c:tx>
            <c:strRef>
              <c:f>'BASE_ TRIMESTRAL'!$B$88</c:f>
              <c:strCache>
                <c:ptCount val="1"/>
                <c:pt idx="0">
                  <c:v>Taxa de Juro de Referência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TRIMESTRAL'!$C$78:$U$79</c15:sqref>
                  </c15:fullRef>
                </c:ext>
              </c:extLst>
              <c:f>'BASE_ TRIMESTRAL'!$I$78:$U$79</c:f>
              <c:multiLvlStrCache>
                <c:ptCount val="1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TRIMESTRAL'!$C$88:$W$88</c15:sqref>
                  </c15:fullRef>
                </c:ext>
              </c:extLst>
              <c:f>'BASE_ TRIMESTRAL'!$I$88:$W$88</c:f>
              <c:numCache>
                <c:formatCode>0.0</c:formatCode>
                <c:ptCount val="1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 formatCode="_-* #\ ##0.0\ _€_-;\-* #\ ##0.0\ _€_-;_-* &quot;-&quot;??\ _€_-;_-@_-">
                  <c:v>9</c:v>
                </c:pt>
                <c:pt idx="10" formatCode="_-* #\ ##0.0\ _€_-;\-* #\ ##0.0\ _€_-;_-* &quot;-&quot;??\ _€_-;_-@_-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46-4ED3-9E04-BA684BB09EA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0963840"/>
        <c:axId val="140965376"/>
      </c:lineChart>
      <c:catAx>
        <c:axId val="14096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40965376"/>
        <c:crosses val="autoZero"/>
        <c:auto val="1"/>
        <c:lblAlgn val="ctr"/>
        <c:lblOffset val="100"/>
        <c:noMultiLvlLbl val="0"/>
      </c:catAx>
      <c:valAx>
        <c:axId val="14096537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crossAx val="140963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694446800528657E-2"/>
          <c:y val="0.80368576568316419"/>
          <c:w val="0.89287704918032773"/>
          <c:h val="0.1346853008878658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079207805037684E-2"/>
          <c:y val="4.7774158523344185E-2"/>
          <c:w val="0.90398166821574932"/>
          <c:h val="0.7521242743679852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'BASE_ TRIMESTRAL'!$B$157</c:f>
              <c:strCache>
                <c:ptCount val="1"/>
                <c:pt idx="0">
                  <c:v>Dívida Externa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TRIMESTRAL'!$C$108:$W$109</c15:sqref>
                  </c15:fullRef>
                </c:ext>
              </c:extLst>
              <c:f>'BASE_ TRIMESTRAL'!$P$108:$W$109</c:f>
              <c:multiLvlStrCache>
                <c:ptCount val="8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</c:lvl>
                <c:lvl>
                  <c:pt idx="1">
                    <c:v>2021</c:v>
                  </c:pt>
                  <c:pt idx="5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TRIMESTRAL'!$C$157:$W$157</c15:sqref>
                  </c15:fullRef>
                </c:ext>
              </c:extLst>
              <c:f>'BASE_ TRIMESTRAL'!$P$157:$W$157</c:f>
              <c:numCache>
                <c:formatCode>#\ ##0.0</c:formatCode>
                <c:ptCount val="8"/>
                <c:pt idx="0">
                  <c:v>297.89999999999998</c:v>
                </c:pt>
                <c:pt idx="1">
                  <c:v>301.2</c:v>
                </c:pt>
                <c:pt idx="2">
                  <c:v>300.7</c:v>
                </c:pt>
                <c:pt idx="3">
                  <c:v>324.8</c:v>
                </c:pt>
                <c:pt idx="4">
                  <c:v>298.8</c:v>
                </c:pt>
                <c:pt idx="5" formatCode="0.0">
                  <c:v>298.60000000000002</c:v>
                </c:pt>
                <c:pt idx="6" formatCode="_-* #\ ##0.0\ _€_-;\-* #\ ##0.0\ _€_-;_-* &quot;-&quot;??\ _€_-;_-@_-">
                  <c:v>295.10000000000002</c:v>
                </c:pt>
                <c:pt idx="7" formatCode="General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8-4CEE-ACC5-564BC726ADA2}"/>
            </c:ext>
          </c:extLst>
        </c:ser>
        <c:ser>
          <c:idx val="4"/>
          <c:order val="1"/>
          <c:tx>
            <c:strRef>
              <c:f>'BASE_ TRIMESTRAL'!$B$158</c:f>
              <c:strCache>
                <c:ptCount val="1"/>
                <c:pt idx="0">
                  <c:v>Dívida Interna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TRIMESTRAL'!$C$108:$W$109</c15:sqref>
                  </c15:fullRef>
                </c:ext>
              </c:extLst>
              <c:f>'BASE_ TRIMESTRAL'!$P$108:$W$109</c:f>
              <c:multiLvlStrCache>
                <c:ptCount val="8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</c:lvl>
                <c:lvl>
                  <c:pt idx="1">
                    <c:v>2021</c:v>
                  </c:pt>
                  <c:pt idx="5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TRIMESTRAL'!$C$158:$W$158</c15:sqref>
                  </c15:fullRef>
                </c:ext>
              </c:extLst>
              <c:f>'BASE_ TRIMESTRAL'!$P$158:$W$158</c:f>
              <c:numCache>
                <c:formatCode>#\ ##0.0</c:formatCode>
                <c:ptCount val="8"/>
                <c:pt idx="0">
                  <c:v>105.1</c:v>
                </c:pt>
                <c:pt idx="1">
                  <c:v>101.2</c:v>
                </c:pt>
                <c:pt idx="2">
                  <c:v>98.2</c:v>
                </c:pt>
                <c:pt idx="3">
                  <c:v>106.9</c:v>
                </c:pt>
                <c:pt idx="4">
                  <c:v>91.3</c:v>
                </c:pt>
                <c:pt idx="5" formatCode="0.0">
                  <c:v>92.9</c:v>
                </c:pt>
                <c:pt idx="6">
                  <c:v>91.5</c:v>
                </c:pt>
                <c:pt idx="7" formatCode="General">
                  <c:v>97.6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C8-4CEE-ACC5-564BC726ADA2}"/>
            </c:ext>
          </c:extLst>
        </c:ser>
        <c:ser>
          <c:idx val="0"/>
          <c:order val="2"/>
          <c:tx>
            <c:strRef>
              <c:f>'BASE_ TRIMESTRAL'!$B$159</c:f>
              <c:strCache>
                <c:ptCount val="1"/>
                <c:pt idx="0">
                  <c:v>Passivos Contigentes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TRIMESTRAL'!$C$108:$W$109</c15:sqref>
                  </c15:fullRef>
                </c:ext>
              </c:extLst>
              <c:f>'BASE_ TRIMESTRAL'!$P$108:$W$109</c:f>
              <c:multiLvlStrCache>
                <c:ptCount val="8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</c:lvl>
                <c:lvl>
                  <c:pt idx="1">
                    <c:v>2021</c:v>
                  </c:pt>
                  <c:pt idx="5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TRIMESTRAL'!$C$159:$W$159</c15:sqref>
                  </c15:fullRef>
                </c:ext>
              </c:extLst>
              <c:f>'BASE_ TRIMESTRAL'!$P$159:$W$159</c:f>
              <c:numCache>
                <c:formatCode>General</c:formatCode>
                <c:ptCount val="8"/>
                <c:pt idx="0">
                  <c:v>165.7</c:v>
                </c:pt>
                <c:pt idx="1">
                  <c:v>170</c:v>
                </c:pt>
                <c:pt idx="2">
                  <c:v>172.7</c:v>
                </c:pt>
                <c:pt idx="3">
                  <c:v>181.3</c:v>
                </c:pt>
                <c:pt idx="4">
                  <c:v>188.3</c:v>
                </c:pt>
                <c:pt idx="5" formatCode="0.0">
                  <c:v>165</c:v>
                </c:pt>
                <c:pt idx="6" formatCode="0.0">
                  <c:v>164.8</c:v>
                </c:pt>
                <c:pt idx="7">
                  <c:v>186.9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4-452F-9409-DE161DA2C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141010048"/>
        <c:axId val="141011584"/>
      </c:barChart>
      <c:catAx>
        <c:axId val="14101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41011584"/>
        <c:crosses val="autoZero"/>
        <c:auto val="1"/>
        <c:lblAlgn val="ctr"/>
        <c:lblOffset val="100"/>
        <c:noMultiLvlLbl val="0"/>
      </c:catAx>
      <c:valAx>
        <c:axId val="1410115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4101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pt-PT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012032757482299E-2"/>
          <c:y val="0.10619220535485559"/>
          <c:w val="0.86535933008374055"/>
          <c:h val="0.64332033905597863"/>
        </c:manualLayout>
      </c:layout>
      <c:lineChart>
        <c:grouping val="standard"/>
        <c:varyColors val="0"/>
        <c:ser>
          <c:idx val="0"/>
          <c:order val="0"/>
          <c:tx>
            <c:strRef>
              <c:f>'BASE_ MENSAL'!$B$70</c:f>
              <c:strCache>
                <c:ptCount val="1"/>
                <c:pt idx="0">
                  <c:v>ITCE Nominal</c:v>
                </c:pt>
              </c:strCache>
            </c:strRef>
          </c:tx>
          <c:spPr>
            <a:ln w="38100" cap="rnd">
              <a:solidFill>
                <a:schemeClr val="tx2">
                  <a:lumMod val="7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'BASE_ MENSAL'!$C$57:$BS$57</c15:sqref>
                  </c15:fullRef>
                </c:ext>
              </c:extLst>
              <c:f>'BASE_ MENSAL'!$AM$57:$BS$57</c:f>
              <c:numCache>
                <c:formatCode>mmm\-yy</c:formatCode>
                <c:ptCount val="3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 formatCode="[$-816]mmm/yy;@">
                  <c:v>44470</c:v>
                </c:pt>
                <c:pt idx="22" formatCode="[$-816]mmm/yy;@">
                  <c:v>44501</c:v>
                </c:pt>
                <c:pt idx="23" formatCode="[$-816]mmm/yy;@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MENSAL'!$C$70:$BS$70</c15:sqref>
                  </c15:fullRef>
                </c:ext>
              </c:extLst>
              <c:f>'BASE_ MENSAL'!$AM$70:$BS$70</c:f>
              <c:numCache>
                <c:formatCode>0.0</c:formatCode>
                <c:ptCount val="33"/>
                <c:pt idx="0">
                  <c:v>139.757662628052</c:v>
                </c:pt>
                <c:pt idx="1">
                  <c:v>139.48529566299101</c:v>
                </c:pt>
                <c:pt idx="2">
                  <c:v>140.89238550774101</c:v>
                </c:pt>
                <c:pt idx="3">
                  <c:v>143.151833248277</c:v>
                </c:pt>
                <c:pt idx="4">
                  <c:v>143.643406991295</c:v>
                </c:pt>
                <c:pt idx="5">
                  <c:v>146.241784213562</c:v>
                </c:pt>
                <c:pt idx="6">
                  <c:v>145.6</c:v>
                </c:pt>
                <c:pt idx="7">
                  <c:v>147.9</c:v>
                </c:pt>
                <c:pt idx="8">
                  <c:v>149.6</c:v>
                </c:pt>
                <c:pt idx="9">
                  <c:v>151</c:v>
                </c:pt>
                <c:pt idx="10">
                  <c:v>151.69999999999999</c:v>
                </c:pt>
                <c:pt idx="11">
                  <c:v>152.4</c:v>
                </c:pt>
                <c:pt idx="12">
                  <c:v>152.5</c:v>
                </c:pt>
                <c:pt idx="13">
                  <c:v>151.9</c:v>
                </c:pt>
                <c:pt idx="14">
                  <c:v>149.9</c:v>
                </c:pt>
                <c:pt idx="15">
                  <c:v>151.1</c:v>
                </c:pt>
                <c:pt idx="16">
                  <c:v>152</c:v>
                </c:pt>
                <c:pt idx="17">
                  <c:v>151.6</c:v>
                </c:pt>
                <c:pt idx="18">
                  <c:v>150.80000000000001</c:v>
                </c:pt>
                <c:pt idx="19">
                  <c:v>150.4</c:v>
                </c:pt>
                <c:pt idx="20">
                  <c:v>149.30000000000001</c:v>
                </c:pt>
                <c:pt idx="21">
                  <c:v>147.69999999999999</c:v>
                </c:pt>
                <c:pt idx="22">
                  <c:v>146.6</c:v>
                </c:pt>
                <c:pt idx="23">
                  <c:v>144.69999999999999</c:v>
                </c:pt>
                <c:pt idx="24">
                  <c:v>143.19999999999999</c:v>
                </c:pt>
                <c:pt idx="25">
                  <c:v>141.9</c:v>
                </c:pt>
                <c:pt idx="26">
                  <c:v>137.5</c:v>
                </c:pt>
                <c:pt idx="27">
                  <c:v>133.9</c:v>
                </c:pt>
                <c:pt idx="28">
                  <c:v>132.6</c:v>
                </c:pt>
                <c:pt idx="29">
                  <c:v>134</c:v>
                </c:pt>
                <c:pt idx="30">
                  <c:v>132.69999999999999</c:v>
                </c:pt>
                <c:pt idx="31">
                  <c:v>132.6</c:v>
                </c:pt>
                <c:pt idx="32">
                  <c:v>131.9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FB2-B7D1-B2AACBBF724E}"/>
            </c:ext>
          </c:extLst>
        </c:ser>
        <c:ser>
          <c:idx val="1"/>
          <c:order val="1"/>
          <c:tx>
            <c:strRef>
              <c:f>'BASE_ MENSAL'!$B$71</c:f>
              <c:strCache>
                <c:ptCount val="1"/>
                <c:pt idx="0">
                  <c:v>ITCE Real</c:v>
                </c:pt>
              </c:strCache>
            </c:strRef>
          </c:tx>
          <c:spPr>
            <a:ln w="38100" cap="rnd">
              <a:solidFill>
                <a:srgbClr val="A888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'BASE_ MENSAL'!$C$57:$BS$57</c15:sqref>
                  </c15:fullRef>
                </c:ext>
              </c:extLst>
              <c:f>'BASE_ MENSAL'!$AM$57:$BS$57</c:f>
              <c:numCache>
                <c:formatCode>mmm\-yy</c:formatCode>
                <c:ptCount val="3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 formatCode="[$-816]mmm/yy;@">
                  <c:v>44470</c:v>
                </c:pt>
                <c:pt idx="22" formatCode="[$-816]mmm/yy;@">
                  <c:v>44501</c:v>
                </c:pt>
                <c:pt idx="23" formatCode="[$-816]mmm/yy;@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MENSAL'!$C$71:$BS$71</c15:sqref>
                  </c15:fullRef>
                </c:ext>
              </c:extLst>
              <c:f>'BASE_ MENSAL'!$AM$71:$BS$71</c:f>
              <c:numCache>
                <c:formatCode>0.0</c:formatCode>
                <c:ptCount val="33"/>
                <c:pt idx="0">
                  <c:v>148.80569573777501</c:v>
                </c:pt>
                <c:pt idx="1">
                  <c:v>149.095940721484</c:v>
                </c:pt>
                <c:pt idx="2">
                  <c:v>149.12272302746899</c:v>
                </c:pt>
                <c:pt idx="3">
                  <c:v>153.20316139256499</c:v>
                </c:pt>
                <c:pt idx="4">
                  <c:v>154.728098853527</c:v>
                </c:pt>
                <c:pt idx="5">
                  <c:v>157.03465892862999</c:v>
                </c:pt>
                <c:pt idx="6">
                  <c:v>157.4</c:v>
                </c:pt>
                <c:pt idx="7">
                  <c:v>159.69999999999999</c:v>
                </c:pt>
                <c:pt idx="8">
                  <c:v>161.4</c:v>
                </c:pt>
                <c:pt idx="9">
                  <c:v>164.9</c:v>
                </c:pt>
                <c:pt idx="10">
                  <c:v>166.2</c:v>
                </c:pt>
                <c:pt idx="11">
                  <c:v>167</c:v>
                </c:pt>
                <c:pt idx="12">
                  <c:v>166.5</c:v>
                </c:pt>
                <c:pt idx="13">
                  <c:v>166.3</c:v>
                </c:pt>
                <c:pt idx="14">
                  <c:v>163.6</c:v>
                </c:pt>
                <c:pt idx="15">
                  <c:v>163.9</c:v>
                </c:pt>
                <c:pt idx="16">
                  <c:v>164.3</c:v>
                </c:pt>
                <c:pt idx="17">
                  <c:v>163.4</c:v>
                </c:pt>
                <c:pt idx="18">
                  <c:v>163.19999999999999</c:v>
                </c:pt>
                <c:pt idx="19">
                  <c:v>165.4</c:v>
                </c:pt>
                <c:pt idx="20">
                  <c:v>164.4</c:v>
                </c:pt>
                <c:pt idx="21">
                  <c:v>162.9</c:v>
                </c:pt>
                <c:pt idx="22">
                  <c:v>161.9</c:v>
                </c:pt>
                <c:pt idx="23">
                  <c:v>160.80000000000001</c:v>
                </c:pt>
                <c:pt idx="24">
                  <c:v>159</c:v>
                </c:pt>
                <c:pt idx="25">
                  <c:v>159.5</c:v>
                </c:pt>
                <c:pt idx="26">
                  <c:v>153.6</c:v>
                </c:pt>
                <c:pt idx="27">
                  <c:v>149.4</c:v>
                </c:pt>
                <c:pt idx="28">
                  <c:v>147.9</c:v>
                </c:pt>
                <c:pt idx="29">
                  <c:v>150.80000000000001</c:v>
                </c:pt>
                <c:pt idx="30">
                  <c:v>152.4</c:v>
                </c:pt>
                <c:pt idx="31">
                  <c:v>156.4</c:v>
                </c:pt>
                <c:pt idx="32">
                  <c:v>159.1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FB2-B7D1-B2AACBBF7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303168"/>
        <c:axId val="141313152"/>
      </c:lineChart>
      <c:dateAx>
        <c:axId val="14130316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41313152"/>
        <c:crosses val="autoZero"/>
        <c:auto val="1"/>
        <c:lblOffset val="100"/>
        <c:baseTimeUnit val="months"/>
      </c:dateAx>
      <c:valAx>
        <c:axId val="141313152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413031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159057719004941"/>
          <c:y val="8.8794487690753182E-2"/>
          <c:w val="0.81008140583989563"/>
          <c:h val="0.5745394368076871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'BASE_ MENSAL'!$B$65</c:f>
              <c:strCache>
                <c:ptCount val="1"/>
                <c:pt idx="0">
                  <c:v>DBS/USD ( eixo à esquerda)</c:v>
                </c:pt>
              </c:strCache>
            </c:strRef>
          </c:tx>
          <c:spPr>
            <a:ln w="12700" cap="flat" cmpd="sng" algn="ctr">
              <a:solidFill>
                <a:srgbClr val="C0504D">
                  <a:shade val="50000"/>
                </a:srgbClr>
              </a:solidFill>
              <a:prstDash val="solid"/>
              <a:miter lim="800000"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'BASE_ MENSAL'!$C$57:$BS$57</c15:sqref>
                  </c15:fullRef>
                </c:ext>
              </c:extLst>
              <c:f>'BASE_ MENSAL'!$AM$57:$BS$57</c:f>
              <c:numCache>
                <c:formatCode>mmm\-yy</c:formatCode>
                <c:ptCount val="3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 formatCode="[$-816]mmm/yy;@">
                  <c:v>44470</c:v>
                </c:pt>
                <c:pt idx="22" formatCode="[$-816]mmm/yy;@">
                  <c:v>44501</c:v>
                </c:pt>
                <c:pt idx="23" formatCode="[$-816]mmm/yy;@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MENSAL'!$C$65:$BS$65</c15:sqref>
                  </c15:fullRef>
                </c:ext>
              </c:extLst>
              <c:f>'BASE_ MENSAL'!$AM$65:$BS$65</c:f>
              <c:numCache>
                <c:formatCode>0.0</c:formatCode>
                <c:ptCount val="33"/>
                <c:pt idx="0" formatCode="General">
                  <c:v>22.2</c:v>
                </c:pt>
                <c:pt idx="1" formatCode="General">
                  <c:v>22.6</c:v>
                </c:pt>
                <c:pt idx="2" formatCode="General">
                  <c:v>22.3</c:v>
                </c:pt>
                <c:pt idx="3" formatCode="0.00">
                  <c:v>22.72</c:v>
                </c:pt>
                <c:pt idx="4" formatCode="0.00">
                  <c:v>22.67</c:v>
                </c:pt>
                <c:pt idx="5" formatCode="0.00">
                  <c:v>21.94</c:v>
                </c:pt>
                <c:pt idx="6" formatCode="0.00">
                  <c:v>21.58</c:v>
                </c:pt>
                <c:pt idx="7" formatCode="0.00">
                  <c:v>20.88</c:v>
                </c:pt>
                <c:pt idx="8" formatCode="0.00">
                  <c:v>20.91</c:v>
                </c:pt>
                <c:pt idx="9" formatCode="0.00">
                  <c:v>20.96</c:v>
                </c:pt>
                <c:pt idx="10" formatCode="0.00">
                  <c:v>20.88</c:v>
                </c:pt>
                <c:pt idx="11" formatCode="0.00">
                  <c:v>20.309999999999999</c:v>
                </c:pt>
                <c:pt idx="12" formatCode="0.00">
                  <c:v>20.28</c:v>
                </c:pt>
                <c:pt idx="13" formatCode="0.00">
                  <c:v>20.399999999999999</c:v>
                </c:pt>
                <c:pt idx="14" formatCode="0.00">
                  <c:v>20.72</c:v>
                </c:pt>
                <c:pt idx="15" formatCode="0.00">
                  <c:v>20.69</c:v>
                </c:pt>
                <c:pt idx="16" formatCode="0.00">
                  <c:v>20.329999999999998</c:v>
                </c:pt>
                <c:pt idx="17" formatCode="0.00">
                  <c:v>20.47</c:v>
                </c:pt>
                <c:pt idx="18" formatCode="0.00">
                  <c:v>20.88</c:v>
                </c:pt>
                <c:pt idx="19" formatCode="0.00">
                  <c:v>20.96</c:v>
                </c:pt>
                <c:pt idx="20" formatCode="0.00">
                  <c:v>20.95</c:v>
                </c:pt>
                <c:pt idx="21" formatCode="0.00">
                  <c:v>21.28</c:v>
                </c:pt>
                <c:pt idx="22" formatCode="0.00">
                  <c:v>21.6</c:v>
                </c:pt>
                <c:pt idx="23" formatCode="0.00">
                  <c:v>21.84</c:v>
                </c:pt>
                <c:pt idx="24" formatCode="0.00">
                  <c:v>21.8</c:v>
                </c:pt>
                <c:pt idx="25" formatCode="0.00">
                  <c:v>21.76</c:v>
                </c:pt>
                <c:pt idx="26" formatCode="0.00">
                  <c:v>22.4</c:v>
                </c:pt>
                <c:pt idx="27" formatCode="0.00">
                  <c:v>22.75</c:v>
                </c:pt>
                <c:pt idx="28" formatCode="0.00">
                  <c:v>23.35</c:v>
                </c:pt>
                <c:pt idx="29" formatCode="0.00">
                  <c:v>23.34</c:v>
                </c:pt>
                <c:pt idx="30" formatCode="0.00">
                  <c:v>24.2</c:v>
                </c:pt>
                <c:pt idx="31" formatCode="0.00">
                  <c:v>24.35</c:v>
                </c:pt>
                <c:pt idx="32" formatCode="0.00">
                  <c:v>24.88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0C-4928-9C87-A61AABFAF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390592"/>
        <c:axId val="141392128"/>
      </c:barChart>
      <c:lineChart>
        <c:grouping val="standard"/>
        <c:varyColors val="0"/>
        <c:ser>
          <c:idx val="0"/>
          <c:order val="0"/>
          <c:tx>
            <c:strRef>
              <c:f>'BASE_ MENSAL'!$B$64</c:f>
              <c:strCache>
                <c:ptCount val="1"/>
                <c:pt idx="0">
                  <c:v>DBS/EUR ( eixo à esquerda)</c:v>
                </c:pt>
              </c:strCache>
            </c:strRef>
          </c:tx>
          <c:spPr>
            <a:ln w="12700" cap="flat" cmpd="sng" algn="ctr">
              <a:solidFill>
                <a:srgbClr val="4BACC6">
                  <a:lumMod val="75000"/>
                </a:srgbClr>
              </a:solidFill>
              <a:prstDash val="solid"/>
              <a:miter lim="800000"/>
            </a:ln>
            <a:effectLst/>
          </c:spPr>
          <c:marker>
            <c:spPr>
              <a:solidFill>
                <a:srgbClr val="4BACC6">
                  <a:lumMod val="75000"/>
                </a:srgbClr>
              </a:solidFill>
              <a:ln w="12700" cap="flat" cmpd="sng" algn="ctr">
                <a:solidFill>
                  <a:srgbClr val="4BACC6">
                    <a:lumMod val="75000"/>
                  </a:srgbClr>
                </a:solidFill>
                <a:prstDash val="solid"/>
                <a:miter lim="800000"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'BASE_ MENSAL'!$C$57:$BS$57</c15:sqref>
                  </c15:fullRef>
                </c:ext>
              </c:extLst>
              <c:f>'BASE_ MENSAL'!$AM$57:$BS$57</c:f>
              <c:numCache>
                <c:formatCode>mmm\-yy</c:formatCode>
                <c:ptCount val="3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 formatCode="[$-816]mmm/yy;@">
                  <c:v>44470</c:v>
                </c:pt>
                <c:pt idx="22" formatCode="[$-816]mmm/yy;@">
                  <c:v>44501</c:v>
                </c:pt>
                <c:pt idx="23" formatCode="[$-816]mmm/yy;@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MENSAL'!$C$64:$BS$64</c15:sqref>
                  </c15:fullRef>
                </c:ext>
              </c:extLst>
              <c:f>'BASE_ MENSAL'!$AM$64:$BS$64</c:f>
              <c:numCache>
                <c:formatCode>0.0</c:formatCode>
                <c:ptCount val="33"/>
                <c:pt idx="0" formatCode="General">
                  <c:v>24.5</c:v>
                </c:pt>
                <c:pt idx="1" formatCode="General">
                  <c:v>24.5</c:v>
                </c:pt>
                <c:pt idx="2" formatCode="General">
                  <c:v>24.5</c:v>
                </c:pt>
                <c:pt idx="3" formatCode="General">
                  <c:v>24.5</c:v>
                </c:pt>
                <c:pt idx="4" formatCode="General">
                  <c:v>24.5</c:v>
                </c:pt>
                <c:pt idx="5" formatCode="General">
                  <c:v>24.5</c:v>
                </c:pt>
                <c:pt idx="6" formatCode="General">
                  <c:v>24.5</c:v>
                </c:pt>
                <c:pt idx="7" formatCode="General">
                  <c:v>24.5</c:v>
                </c:pt>
                <c:pt idx="8" formatCode="General">
                  <c:v>24.5</c:v>
                </c:pt>
                <c:pt idx="9" formatCode="General">
                  <c:v>24.5</c:v>
                </c:pt>
                <c:pt idx="10" formatCode="General">
                  <c:v>24.5</c:v>
                </c:pt>
                <c:pt idx="11" formatCode="General">
                  <c:v>24.5</c:v>
                </c:pt>
                <c:pt idx="12" formatCode="General">
                  <c:v>24.5</c:v>
                </c:pt>
                <c:pt idx="13" formatCode="General">
                  <c:v>24.5</c:v>
                </c:pt>
                <c:pt idx="14" formatCode="General">
                  <c:v>24.5</c:v>
                </c:pt>
                <c:pt idx="15" formatCode="General">
                  <c:v>24.5</c:v>
                </c:pt>
                <c:pt idx="16" formatCode="General">
                  <c:v>24.5</c:v>
                </c:pt>
                <c:pt idx="17" formatCode="General">
                  <c:v>24.5</c:v>
                </c:pt>
                <c:pt idx="18" formatCode="General">
                  <c:v>24.5</c:v>
                </c:pt>
                <c:pt idx="19" formatCode="General">
                  <c:v>24.5</c:v>
                </c:pt>
                <c:pt idx="20" formatCode="General">
                  <c:v>24.5</c:v>
                </c:pt>
                <c:pt idx="21" formatCode="General">
                  <c:v>24.5</c:v>
                </c:pt>
                <c:pt idx="22" formatCode="General">
                  <c:v>24.5</c:v>
                </c:pt>
                <c:pt idx="23" formatCode="General">
                  <c:v>24.5</c:v>
                </c:pt>
                <c:pt idx="24" formatCode="General">
                  <c:v>24.5</c:v>
                </c:pt>
                <c:pt idx="25" formatCode="General">
                  <c:v>24.5</c:v>
                </c:pt>
                <c:pt idx="26" formatCode="General">
                  <c:v>24.5</c:v>
                </c:pt>
                <c:pt idx="27" formatCode="General">
                  <c:v>24.5</c:v>
                </c:pt>
                <c:pt idx="28" formatCode="General">
                  <c:v>24.5</c:v>
                </c:pt>
                <c:pt idx="29" formatCode="General">
                  <c:v>24.5</c:v>
                </c:pt>
                <c:pt idx="30" formatCode="General">
                  <c:v>24.5</c:v>
                </c:pt>
                <c:pt idx="31" formatCode="General">
                  <c:v>24.5</c:v>
                </c:pt>
                <c:pt idx="32" formatCode="General">
                  <c:v>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0C-4928-9C87-A61AABFAF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90592"/>
        <c:axId val="141392128"/>
      </c:lineChart>
      <c:lineChart>
        <c:grouping val="standard"/>
        <c:varyColors val="0"/>
        <c:ser>
          <c:idx val="2"/>
          <c:order val="2"/>
          <c:tx>
            <c:strRef>
              <c:f>'BASE_ MENSAL'!$B$66</c:f>
              <c:strCache>
                <c:ptCount val="1"/>
                <c:pt idx="0">
                  <c:v>USD/EURO ( eixo à direita)</c:v>
                </c:pt>
              </c:strCache>
            </c:strRef>
          </c:tx>
          <c:spPr>
            <a:ln w="12700" cap="flat" cmpd="sng" algn="ctr">
              <a:solidFill>
                <a:srgbClr val="9BBB59">
                  <a:shade val="50000"/>
                </a:srgbClr>
              </a:solidFill>
              <a:prstDash val="solid"/>
              <a:miter lim="800000"/>
            </a:ln>
            <a:effectLst/>
          </c:spPr>
          <c:marker>
            <c:spPr>
              <a:solidFill>
                <a:srgbClr val="9BBB59"/>
              </a:solidFill>
              <a:ln w="12700" cap="flat" cmpd="sng" algn="ctr">
                <a:solidFill>
                  <a:srgbClr val="9BBB59">
                    <a:shade val="50000"/>
                  </a:srgbClr>
                </a:solidFill>
                <a:prstDash val="solid"/>
                <a:miter lim="800000"/>
              </a:ln>
              <a:effectLst/>
            </c:spPr>
          </c:marker>
          <c:cat>
            <c:strLit>
              <c:ptCount val="33"/>
              <c:pt idx="0">
                <c:v>37</c:v>
              </c:pt>
              <c:pt idx="1">
                <c:v>38</c:v>
              </c:pt>
              <c:pt idx="2">
                <c:v>39</c:v>
              </c:pt>
              <c:pt idx="3">
                <c:v>40</c:v>
              </c:pt>
              <c:pt idx="4">
                <c:v>41</c:v>
              </c:pt>
              <c:pt idx="5">
                <c:v>42</c:v>
              </c:pt>
              <c:pt idx="6">
                <c:v>43</c:v>
              </c:pt>
              <c:pt idx="7">
                <c:v>44</c:v>
              </c:pt>
              <c:pt idx="8">
                <c:v>45</c:v>
              </c:pt>
              <c:pt idx="9">
                <c:v>46</c:v>
              </c:pt>
              <c:pt idx="10">
                <c:v>47</c:v>
              </c:pt>
              <c:pt idx="11">
                <c:v>48</c:v>
              </c:pt>
              <c:pt idx="12">
                <c:v>49</c:v>
              </c:pt>
              <c:pt idx="13">
                <c:v>50</c:v>
              </c:pt>
              <c:pt idx="14">
                <c:v>51</c:v>
              </c:pt>
              <c:pt idx="15">
                <c:v>52</c:v>
              </c:pt>
              <c:pt idx="16">
                <c:v>53</c:v>
              </c:pt>
              <c:pt idx="17">
                <c:v>54</c:v>
              </c:pt>
              <c:pt idx="18">
                <c:v>55</c:v>
              </c:pt>
              <c:pt idx="19">
                <c:v>56</c:v>
              </c:pt>
              <c:pt idx="20">
                <c:v>57</c:v>
              </c:pt>
              <c:pt idx="21">
                <c:v>58</c:v>
              </c:pt>
              <c:pt idx="22">
                <c:v>59</c:v>
              </c:pt>
              <c:pt idx="23">
                <c:v>60</c:v>
              </c:pt>
              <c:pt idx="24">
                <c:v>61</c:v>
              </c:pt>
              <c:pt idx="25">
                <c:v>62</c:v>
              </c:pt>
              <c:pt idx="26">
                <c:v>63</c:v>
              </c:pt>
              <c:pt idx="27">
                <c:v>64</c:v>
              </c:pt>
              <c:pt idx="28">
                <c:v>65</c:v>
              </c:pt>
              <c:pt idx="29">
                <c:v>66</c:v>
              </c:pt>
              <c:pt idx="30">
                <c:v>67</c:v>
              </c:pt>
              <c:pt idx="31">
                <c:v>68</c:v>
              </c:pt>
              <c:pt idx="32">
                <c:v>69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MENSAL'!$C$66:$BS$66</c15:sqref>
                  </c15:fullRef>
                </c:ext>
              </c:extLst>
              <c:f>'BASE_ MENSAL'!$AM$66:$BS$66</c:f>
              <c:numCache>
                <c:formatCode>0.00</c:formatCode>
                <c:ptCount val="33"/>
                <c:pt idx="0">
                  <c:v>1.1100000000000001</c:v>
                </c:pt>
                <c:pt idx="1">
                  <c:v>1.0900000000000001</c:v>
                </c:pt>
                <c:pt idx="2">
                  <c:v>1.1100000000000001</c:v>
                </c:pt>
                <c:pt idx="3">
                  <c:v>1.0900000000000001</c:v>
                </c:pt>
                <c:pt idx="4">
                  <c:v>1.0900000000000001</c:v>
                </c:pt>
                <c:pt idx="5">
                  <c:v>1.1299999999999999</c:v>
                </c:pt>
                <c:pt idx="6">
                  <c:v>1.1499999999999999</c:v>
                </c:pt>
                <c:pt idx="7">
                  <c:v>1.18</c:v>
                </c:pt>
                <c:pt idx="8">
                  <c:v>1.18</c:v>
                </c:pt>
                <c:pt idx="9">
                  <c:v>1.18</c:v>
                </c:pt>
                <c:pt idx="10">
                  <c:v>1.18</c:v>
                </c:pt>
                <c:pt idx="11">
                  <c:v>1.22</c:v>
                </c:pt>
                <c:pt idx="12">
                  <c:v>1.22</c:v>
                </c:pt>
                <c:pt idx="13">
                  <c:v>1.21</c:v>
                </c:pt>
                <c:pt idx="14">
                  <c:v>1.19</c:v>
                </c:pt>
                <c:pt idx="15">
                  <c:v>1.2</c:v>
                </c:pt>
                <c:pt idx="16">
                  <c:v>1.22</c:v>
                </c:pt>
                <c:pt idx="17">
                  <c:v>1.2</c:v>
                </c:pt>
                <c:pt idx="18">
                  <c:v>1.18</c:v>
                </c:pt>
                <c:pt idx="19">
                  <c:v>1.18</c:v>
                </c:pt>
                <c:pt idx="20">
                  <c:v>1.18</c:v>
                </c:pt>
                <c:pt idx="21">
                  <c:v>1.1599999999999999</c:v>
                </c:pt>
                <c:pt idx="22">
                  <c:v>1.1399999999999999</c:v>
                </c:pt>
                <c:pt idx="23">
                  <c:v>1.1299999999999999</c:v>
                </c:pt>
                <c:pt idx="24">
                  <c:v>1.1299999999999999</c:v>
                </c:pt>
                <c:pt idx="25">
                  <c:v>1.1299999999999999</c:v>
                </c:pt>
                <c:pt idx="26">
                  <c:v>1.1000000000000001</c:v>
                </c:pt>
                <c:pt idx="27">
                  <c:v>1.08</c:v>
                </c:pt>
                <c:pt idx="28">
                  <c:v>1.06</c:v>
                </c:pt>
                <c:pt idx="29">
                  <c:v>1.06</c:v>
                </c:pt>
                <c:pt idx="30">
                  <c:v>1.02</c:v>
                </c:pt>
                <c:pt idx="31">
                  <c:v>1.01</c:v>
                </c:pt>
                <c:pt idx="32">
                  <c:v>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60C-4928-9C87-A61AABFAF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03648"/>
        <c:axId val="141402112"/>
      </c:lineChart>
      <c:dateAx>
        <c:axId val="141390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41392128"/>
        <c:crossesAt val="0"/>
        <c:auto val="1"/>
        <c:lblOffset val="100"/>
        <c:baseTimeUnit val="months"/>
      </c:dateAx>
      <c:valAx>
        <c:axId val="141392128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Ebrima" panose="02000000000000000000" pitchFamily="2" charset="0"/>
                <a:cs typeface="Ebrima" panose="02000000000000000000" pitchFamily="2" charset="0"/>
              </a:defRPr>
            </a:pPr>
            <a:endParaRPr lang="pt-PT"/>
          </a:p>
        </c:txPr>
        <c:crossAx val="141390592"/>
        <c:crosses val="autoZero"/>
        <c:crossBetween val="between"/>
      </c:valAx>
      <c:valAx>
        <c:axId val="141402112"/>
        <c:scaling>
          <c:orientation val="minMax"/>
          <c:min val="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rebuchet MS" panose="020B0603020202020204" pitchFamily="34" charset="0"/>
                <a:ea typeface="Ebrima" panose="02000000000000000000" pitchFamily="2" charset="0"/>
                <a:cs typeface="Ebrima" panose="02000000000000000000" pitchFamily="2" charset="0"/>
              </a:defRPr>
            </a:pPr>
            <a:endParaRPr lang="pt-PT"/>
          </a:p>
        </c:txPr>
        <c:crossAx val="141403648"/>
        <c:crosses val="max"/>
        <c:crossBetween val="between"/>
        <c:majorUnit val="0.5"/>
      </c:valAx>
      <c:catAx>
        <c:axId val="141403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40211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3839807982117445"/>
          <c:y val="0.78395840323199062"/>
          <c:w val="0.51202008125947662"/>
          <c:h val="0.170938107254227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Ebrima" panose="02000000000000000000" pitchFamily="2" charset="0"/>
              <a:cs typeface="Ebrima" panose="02000000000000000000" pitchFamily="2" charset="0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PT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49852536306924E-2"/>
          <c:y val="6.9991903301831915E-2"/>
          <c:w val="0.86575183402428291"/>
          <c:h val="0.80784317816400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'BASE_ MENSAL'!$B$60</c:f>
              <c:strCache>
                <c:ptCount val="1"/>
                <c:pt idx="0">
                  <c:v>RIL (milhões de USD) - eixo à esquerda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'BASE_ MENSAL'!$AA$57:$BS$57</c:f>
              <c:numCache>
                <c:formatCode>mmm\-yy</c:formatCode>
                <c:ptCount val="45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 formatCode="[$-816]mmm/yy;@">
                  <c:v>44470</c:v>
                </c:pt>
                <c:pt idx="34" formatCode="[$-816]mmm/yy;@">
                  <c:v>44501</c:v>
                </c:pt>
                <c:pt idx="35" formatCode="[$-816]mmm/yy;@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</c:numCache>
            </c:numRef>
          </c:cat>
          <c:val>
            <c:numRef>
              <c:f>'BASE_ MENSAL'!$AA$60:$BS$60</c:f>
              <c:numCache>
                <c:formatCode>0.0</c:formatCode>
                <c:ptCount val="45"/>
                <c:pt idx="0">
                  <c:v>28.1</c:v>
                </c:pt>
                <c:pt idx="1">
                  <c:v>28.2</c:v>
                </c:pt>
                <c:pt idx="2">
                  <c:v>27.4</c:v>
                </c:pt>
                <c:pt idx="3">
                  <c:v>31</c:v>
                </c:pt>
                <c:pt idx="4">
                  <c:v>39</c:v>
                </c:pt>
                <c:pt idx="5">
                  <c:v>40.4</c:v>
                </c:pt>
                <c:pt idx="6">
                  <c:v>39.799999999999997</c:v>
                </c:pt>
                <c:pt idx="7">
                  <c:v>34.799999999999997</c:v>
                </c:pt>
                <c:pt idx="8">
                  <c:v>34.200000000000003</c:v>
                </c:pt>
                <c:pt idx="9">
                  <c:v>26.2</c:v>
                </c:pt>
                <c:pt idx="10">
                  <c:v>27.1</c:v>
                </c:pt>
                <c:pt idx="11">
                  <c:v>32.200000000000003</c:v>
                </c:pt>
                <c:pt idx="12">
                  <c:v>35.4</c:v>
                </c:pt>
                <c:pt idx="13">
                  <c:v>38.4</c:v>
                </c:pt>
                <c:pt idx="14">
                  <c:v>34.700000000000003</c:v>
                </c:pt>
                <c:pt idx="15">
                  <c:v>31.5</c:v>
                </c:pt>
                <c:pt idx="16">
                  <c:v>26.5</c:v>
                </c:pt>
                <c:pt idx="17">
                  <c:v>26.5</c:v>
                </c:pt>
                <c:pt idx="18">
                  <c:v>25.5</c:v>
                </c:pt>
                <c:pt idx="19">
                  <c:v>26.3</c:v>
                </c:pt>
                <c:pt idx="20">
                  <c:v>37.5</c:v>
                </c:pt>
                <c:pt idx="21">
                  <c:v>33.799999999999997</c:v>
                </c:pt>
                <c:pt idx="22">
                  <c:v>32.700000000000003</c:v>
                </c:pt>
                <c:pt idx="23">
                  <c:v>41.8</c:v>
                </c:pt>
                <c:pt idx="24">
                  <c:v>38.299999999999997</c:v>
                </c:pt>
                <c:pt idx="25">
                  <c:v>37.799999999999997</c:v>
                </c:pt>
                <c:pt idx="26">
                  <c:v>27.6</c:v>
                </c:pt>
                <c:pt idx="27">
                  <c:v>25.8</c:v>
                </c:pt>
                <c:pt idx="28">
                  <c:v>23.1</c:v>
                </c:pt>
                <c:pt idx="29">
                  <c:v>20.7</c:v>
                </c:pt>
                <c:pt idx="30">
                  <c:v>17.5</c:v>
                </c:pt>
                <c:pt idx="31">
                  <c:v>35.799999999999997</c:v>
                </c:pt>
                <c:pt idx="32">
                  <c:v>34.6</c:v>
                </c:pt>
                <c:pt idx="33">
                  <c:v>29.6</c:v>
                </c:pt>
                <c:pt idx="34">
                  <c:v>27.9</c:v>
                </c:pt>
                <c:pt idx="35">
                  <c:v>30</c:v>
                </c:pt>
                <c:pt idx="36">
                  <c:v>31.4</c:v>
                </c:pt>
                <c:pt idx="37">
                  <c:v>27.6</c:v>
                </c:pt>
                <c:pt idx="38">
                  <c:v>23.4</c:v>
                </c:pt>
                <c:pt idx="39">
                  <c:v>23.3</c:v>
                </c:pt>
                <c:pt idx="40">
                  <c:v>16.3</c:v>
                </c:pt>
                <c:pt idx="41">
                  <c:v>12.3</c:v>
                </c:pt>
                <c:pt idx="42">
                  <c:v>12.7</c:v>
                </c:pt>
                <c:pt idx="43">
                  <c:v>12.8</c:v>
                </c:pt>
                <c:pt idx="44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60-4361-AB2B-ED5E7F1BB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1"/>
        <c:axId val="141041664"/>
        <c:axId val="141043200"/>
      </c:barChart>
      <c:lineChart>
        <c:grouping val="standard"/>
        <c:varyColors val="0"/>
        <c:ser>
          <c:idx val="1"/>
          <c:order val="1"/>
          <c:tx>
            <c:strRef>
              <c:f>'BASE_ MENSAL'!$B$61</c:f>
              <c:strCache>
                <c:ptCount val="1"/>
                <c:pt idx="0">
                  <c:v>RIL(meses de importação) - eixo à direita</c:v>
                </c:pt>
              </c:strCache>
            </c:strRef>
          </c:tx>
          <c:spPr>
            <a:ln w="25400" cap="flat" cmpd="sng" algn="ctr">
              <a:solidFill>
                <a:schemeClr val="dk1"/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  <a:round/>
              </a:ln>
              <a:effectLst/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Pt>
            <c:idx val="7"/>
            <c:marker>
              <c:symbol val="circle"/>
              <c:size val="6"/>
              <c:spPr>
                <a:solidFill>
                  <a:schemeClr val="lt1"/>
                </a:solidFill>
                <a:ln w="25400" cap="flat" cmpd="sng" algn="ctr">
                  <a:solidFill>
                    <a:schemeClr val="dk1"/>
                  </a:solidFill>
                  <a:prstDash val="solid"/>
                  <a:round/>
                </a:ln>
                <a:effectLst/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8460-4361-AB2B-ED5E7F1BB013}"/>
              </c:ext>
            </c:extLst>
          </c:dPt>
          <c:cat>
            <c:numRef>
              <c:f>'BASE_ MENSAL'!$AA$57:$BS$57</c:f>
              <c:numCache>
                <c:formatCode>mmm\-yy</c:formatCode>
                <c:ptCount val="45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 formatCode="[$-816]mmm/yy;@">
                  <c:v>44470</c:v>
                </c:pt>
                <c:pt idx="34" formatCode="[$-816]mmm/yy;@">
                  <c:v>44501</c:v>
                </c:pt>
                <c:pt idx="35" formatCode="[$-816]mmm/yy;@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</c:numCache>
            </c:numRef>
          </c:cat>
          <c:val>
            <c:numRef>
              <c:f>'BASE_ MENSAL'!$AA$61:$BS$61</c:f>
              <c:numCache>
                <c:formatCode>0.0</c:formatCode>
                <c:ptCount val="45"/>
                <c:pt idx="0">
                  <c:v>1.8</c:v>
                </c:pt>
                <c:pt idx="1">
                  <c:v>1.8</c:v>
                </c:pt>
                <c:pt idx="2">
                  <c:v>1.7</c:v>
                </c:pt>
                <c:pt idx="3">
                  <c:v>1.9</c:v>
                </c:pt>
                <c:pt idx="4">
                  <c:v>2.4</c:v>
                </c:pt>
                <c:pt idx="5">
                  <c:v>2.5</c:v>
                </c:pt>
                <c:pt idx="6">
                  <c:v>2.5</c:v>
                </c:pt>
                <c:pt idx="7">
                  <c:v>2.2000000000000002</c:v>
                </c:pt>
                <c:pt idx="8">
                  <c:v>2.1</c:v>
                </c:pt>
                <c:pt idx="9">
                  <c:v>1.6</c:v>
                </c:pt>
                <c:pt idx="10">
                  <c:v>1.7</c:v>
                </c:pt>
                <c:pt idx="11">
                  <c:v>2</c:v>
                </c:pt>
                <c:pt idx="12">
                  <c:v>2.6</c:v>
                </c:pt>
                <c:pt idx="13">
                  <c:v>2.8</c:v>
                </c:pt>
                <c:pt idx="14">
                  <c:v>2.5</c:v>
                </c:pt>
                <c:pt idx="15">
                  <c:v>2.2999999999999998</c:v>
                </c:pt>
                <c:pt idx="16">
                  <c:v>1.9</c:v>
                </c:pt>
                <c:pt idx="17">
                  <c:v>1.9</c:v>
                </c:pt>
                <c:pt idx="18">
                  <c:v>1.8</c:v>
                </c:pt>
                <c:pt idx="19">
                  <c:v>1.9</c:v>
                </c:pt>
                <c:pt idx="20">
                  <c:v>2.7</c:v>
                </c:pt>
                <c:pt idx="21">
                  <c:v>2.5</c:v>
                </c:pt>
                <c:pt idx="22">
                  <c:v>2.4</c:v>
                </c:pt>
                <c:pt idx="23">
                  <c:v>3</c:v>
                </c:pt>
                <c:pt idx="24">
                  <c:v>2.8</c:v>
                </c:pt>
                <c:pt idx="25">
                  <c:v>2.7</c:v>
                </c:pt>
                <c:pt idx="26">
                  <c:v>2</c:v>
                </c:pt>
                <c:pt idx="27">
                  <c:v>1.9</c:v>
                </c:pt>
                <c:pt idx="28">
                  <c:v>1.7</c:v>
                </c:pt>
                <c:pt idx="29">
                  <c:v>1.5</c:v>
                </c:pt>
                <c:pt idx="30">
                  <c:v>1.3</c:v>
                </c:pt>
                <c:pt idx="31">
                  <c:v>2.6</c:v>
                </c:pt>
                <c:pt idx="32">
                  <c:v>2.5</c:v>
                </c:pt>
                <c:pt idx="33">
                  <c:v>2.1</c:v>
                </c:pt>
                <c:pt idx="34">
                  <c:v>2</c:v>
                </c:pt>
                <c:pt idx="35">
                  <c:v>2.2000000000000002</c:v>
                </c:pt>
                <c:pt idx="36">
                  <c:v>2.2999999999999998</c:v>
                </c:pt>
                <c:pt idx="37">
                  <c:v>2</c:v>
                </c:pt>
                <c:pt idx="38">
                  <c:v>1.7</c:v>
                </c:pt>
                <c:pt idx="39">
                  <c:v>1.4</c:v>
                </c:pt>
                <c:pt idx="40">
                  <c:v>1</c:v>
                </c:pt>
                <c:pt idx="41">
                  <c:v>0.8</c:v>
                </c:pt>
                <c:pt idx="42">
                  <c:v>0.8</c:v>
                </c:pt>
                <c:pt idx="43">
                  <c:v>0.8</c:v>
                </c:pt>
                <c:pt idx="44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460-4361-AB2B-ED5E7F1BB013}"/>
            </c:ext>
          </c:extLst>
        </c:ser>
        <c:ser>
          <c:idx val="2"/>
          <c:order val="2"/>
          <c:tx>
            <c:strRef>
              <c:f>'BASE_ MENSAL'!$B$62</c:f>
              <c:strCache>
                <c:ptCount val="1"/>
                <c:pt idx="0">
                  <c:v>Limite mínimo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'BASE_ MENSAL'!$AA$57:$BS$57</c:f>
              <c:numCache>
                <c:formatCode>mmm\-yy</c:formatCode>
                <c:ptCount val="45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 formatCode="[$-816]mmm/yy;@">
                  <c:v>44470</c:v>
                </c:pt>
                <c:pt idx="34" formatCode="[$-816]mmm/yy;@">
                  <c:v>44501</c:v>
                </c:pt>
                <c:pt idx="35" formatCode="[$-816]mmm/yy;@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</c:numCache>
            </c:numRef>
          </c:cat>
          <c:val>
            <c:numRef>
              <c:f>'BASE_ MENSAL'!$AA$62:$BS$62</c:f>
              <c:numCache>
                <c:formatCode>0.0</c:formatCode>
                <c:ptCount val="4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B3-48F6-9519-385BF5483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58816"/>
        <c:axId val="141044736"/>
      </c:lineChart>
      <c:dateAx>
        <c:axId val="1410416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41043200"/>
        <c:crosses val="autoZero"/>
        <c:auto val="1"/>
        <c:lblOffset val="100"/>
        <c:baseTimeUnit val="months"/>
      </c:dateAx>
      <c:valAx>
        <c:axId val="141043200"/>
        <c:scaling>
          <c:orientation val="minMax"/>
          <c:max val="50"/>
          <c:min val="-20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41041664"/>
        <c:crosses val="autoZero"/>
        <c:crossBetween val="between"/>
      </c:valAx>
      <c:valAx>
        <c:axId val="141044736"/>
        <c:scaling>
          <c:orientation val="minMax"/>
          <c:max val="4"/>
          <c:min val="-1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41058816"/>
        <c:crosses val="max"/>
        <c:crossBetween val="between"/>
        <c:majorUnit val="1"/>
      </c:valAx>
      <c:dateAx>
        <c:axId val="141058816"/>
        <c:scaling>
          <c:orientation val="minMax"/>
        </c:scaling>
        <c:delete val="1"/>
        <c:axPos val="b"/>
        <c:numFmt formatCode="mmm\-yy" sourceLinked="1"/>
        <c:majorTickMark val="none"/>
        <c:minorTickMark val="none"/>
        <c:tickLblPos val="nextTo"/>
        <c:crossAx val="141044736"/>
        <c:crossesAt val="0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093536683111659E-2"/>
          <c:y val="0.87813118469913942"/>
          <c:w val="0.89499569842181848"/>
          <c:h val="9.80996013531574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729287119456887"/>
          <c:y val="0.13732361408155333"/>
          <c:w val="0.7757039531085046"/>
          <c:h val="0.74348434835946908"/>
        </c:manualLayout>
      </c:layout>
      <c:areaChart>
        <c:grouping val="standard"/>
        <c:varyColors val="0"/>
        <c:ser>
          <c:idx val="2"/>
          <c:order val="2"/>
          <c:tx>
            <c:strRef>
              <c:f>'BASE_ TRIMESTRAL'!$B$171</c:f>
              <c:strCache>
                <c:ptCount val="1"/>
                <c:pt idx="0">
                  <c:v>Exportação de Bens -  FOB ( Inclui Reexportações)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effectLst/>
          </c:spPr>
          <c:cat>
            <c:strLit>
              <c:ptCount val="15"/>
              <c:pt idx="0">
                <c:v>2019 I</c:v>
              </c:pt>
              <c:pt idx="1">
                <c:v>2019 II</c:v>
              </c:pt>
              <c:pt idx="2">
                <c:v>2019 III</c:v>
              </c:pt>
              <c:pt idx="3">
                <c:v>2019 IV</c:v>
              </c:pt>
              <c:pt idx="4">
                <c:v>2020 I</c:v>
              </c:pt>
              <c:pt idx="5">
                <c:v>2020 II</c:v>
              </c:pt>
              <c:pt idx="6">
                <c:v>2020 III</c:v>
              </c:pt>
              <c:pt idx="7">
                <c:v>2020 IV</c:v>
              </c:pt>
              <c:pt idx="8">
                <c:v>2021 I</c:v>
              </c:pt>
              <c:pt idx="9">
                <c:v>2021 II</c:v>
              </c:pt>
              <c:pt idx="10">
                <c:v>2021 III</c:v>
              </c:pt>
              <c:pt idx="11">
                <c:v>2021 IV</c:v>
              </c:pt>
              <c:pt idx="12">
                <c:v>2022 I</c:v>
              </c:pt>
              <c:pt idx="13">
                <c:v>2022 II</c:v>
              </c:pt>
              <c:pt idx="14">
                <c:v>2022 III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TRIMESTRAL'!$C$171:$W$171</c15:sqref>
                  </c15:fullRef>
                </c:ext>
              </c:extLst>
              <c:f>'BASE_ TRIMESTRAL'!$I$171:$W$171</c:f>
              <c:numCache>
                <c:formatCode>#,##0</c:formatCode>
                <c:ptCount val="15"/>
                <c:pt idx="0">
                  <c:v>2152.4899999999998</c:v>
                </c:pt>
                <c:pt idx="1">
                  <c:v>3273.61</c:v>
                </c:pt>
                <c:pt idx="2">
                  <c:v>1909.53</c:v>
                </c:pt>
                <c:pt idx="3">
                  <c:v>5812.91</c:v>
                </c:pt>
                <c:pt idx="4">
                  <c:v>4159</c:v>
                </c:pt>
                <c:pt idx="5">
                  <c:v>2191</c:v>
                </c:pt>
                <c:pt idx="6">
                  <c:v>3019</c:v>
                </c:pt>
                <c:pt idx="7">
                  <c:v>4871</c:v>
                </c:pt>
                <c:pt idx="8">
                  <c:v>4058</c:v>
                </c:pt>
                <c:pt idx="9">
                  <c:v>4725</c:v>
                </c:pt>
                <c:pt idx="10">
                  <c:v>4855</c:v>
                </c:pt>
                <c:pt idx="11">
                  <c:v>7152</c:v>
                </c:pt>
                <c:pt idx="12">
                  <c:v>3074</c:v>
                </c:pt>
                <c:pt idx="13">
                  <c:v>5849</c:v>
                </c:pt>
                <c:pt idx="14">
                  <c:v>6422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91-4339-8225-5072823F0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503488"/>
        <c:axId val="141509376"/>
      </c:areaChart>
      <c:barChart>
        <c:barDir val="col"/>
        <c:grouping val="clustered"/>
        <c:varyColors val="0"/>
        <c:ser>
          <c:idx val="1"/>
          <c:order val="1"/>
          <c:tx>
            <c:strRef>
              <c:f>'BASE_ TRIMESTRAL'!$B$170</c:f>
              <c:strCache>
                <c:ptCount val="1"/>
                <c:pt idx="0">
                  <c:v>Importação de Bens - FOB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Lit>
              <c:ptCount val="15"/>
              <c:pt idx="0">
                <c:v>2019 I</c:v>
              </c:pt>
              <c:pt idx="1">
                <c:v>2019 II</c:v>
              </c:pt>
              <c:pt idx="2">
                <c:v>2019 III</c:v>
              </c:pt>
              <c:pt idx="3">
                <c:v>2019 IV</c:v>
              </c:pt>
              <c:pt idx="4">
                <c:v>2020 I</c:v>
              </c:pt>
              <c:pt idx="5">
                <c:v>2020 II</c:v>
              </c:pt>
              <c:pt idx="6">
                <c:v>2020 III</c:v>
              </c:pt>
              <c:pt idx="7">
                <c:v>2020 IV</c:v>
              </c:pt>
              <c:pt idx="8">
                <c:v>2021 I</c:v>
              </c:pt>
              <c:pt idx="9">
                <c:v>2021 II</c:v>
              </c:pt>
              <c:pt idx="10">
                <c:v>2021 III</c:v>
              </c:pt>
              <c:pt idx="11">
                <c:v>2021 IV</c:v>
              </c:pt>
              <c:pt idx="12">
                <c:v>2022 I</c:v>
              </c:pt>
              <c:pt idx="13">
                <c:v>2022 II</c:v>
              </c:pt>
              <c:pt idx="14">
                <c:v>2022 III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TRIMESTRAL'!$C$170:$W$170</c15:sqref>
                  </c15:fullRef>
                </c:ext>
              </c:extLst>
              <c:f>'BASE_ TRIMESTRAL'!$I$170:$W$170</c:f>
              <c:numCache>
                <c:formatCode>#,##0</c:formatCode>
                <c:ptCount val="15"/>
                <c:pt idx="0">
                  <c:v>-34345</c:v>
                </c:pt>
                <c:pt idx="1">
                  <c:v>-32924</c:v>
                </c:pt>
                <c:pt idx="2">
                  <c:v>-27476.025029327098</c:v>
                </c:pt>
                <c:pt idx="3">
                  <c:v>-31647.449028621599</c:v>
                </c:pt>
                <c:pt idx="4">
                  <c:v>-33420</c:v>
                </c:pt>
                <c:pt idx="5">
                  <c:v>-24419</c:v>
                </c:pt>
                <c:pt idx="6">
                  <c:v>-29464</c:v>
                </c:pt>
                <c:pt idx="7">
                  <c:v>-29420</c:v>
                </c:pt>
                <c:pt idx="8">
                  <c:v>-38329</c:v>
                </c:pt>
                <c:pt idx="9">
                  <c:v>-36381</c:v>
                </c:pt>
                <c:pt idx="10">
                  <c:v>-36568</c:v>
                </c:pt>
                <c:pt idx="11">
                  <c:v>-40725</c:v>
                </c:pt>
                <c:pt idx="12">
                  <c:v>-34707</c:v>
                </c:pt>
                <c:pt idx="13">
                  <c:v>-41256</c:v>
                </c:pt>
                <c:pt idx="14">
                  <c:v>-44600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1-4339-8225-5072823F0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1503488"/>
        <c:axId val="141509376"/>
      </c:barChart>
      <c:lineChart>
        <c:grouping val="standard"/>
        <c:varyColors val="0"/>
        <c:ser>
          <c:idx val="0"/>
          <c:order val="0"/>
          <c:tx>
            <c:strRef>
              <c:f>'BASE_ TRIMESTRAL'!$B$169</c:f>
              <c:strCache>
                <c:ptCount val="1"/>
                <c:pt idx="0">
                  <c:v>Saldo da Balança Comercial</c:v>
                </c:pt>
              </c:strCache>
            </c:strRef>
          </c:tx>
          <c:spPr>
            <a:ln w="19050" cap="flat" cmpd="sng" algn="ctr">
              <a:solidFill>
                <a:sysClr val="windowText" lastClr="000000">
                  <a:shade val="50000"/>
                </a:sysClr>
              </a:solidFill>
              <a:prstDash val="solid"/>
              <a:miter lim="800000"/>
            </a:ln>
            <a:effectLst/>
          </c:spPr>
          <c:marker>
            <c:symbol val="circle"/>
            <c:size val="5"/>
            <c:spPr>
              <a:solidFill>
                <a:sysClr val="windowText" lastClr="000000"/>
              </a:solidFill>
              <a:ln w="12700" cap="flat" cmpd="sng" algn="ctr">
                <a:solidFill>
                  <a:sysClr val="windowText" lastClr="000000">
                    <a:shade val="50000"/>
                  </a:sysClr>
                </a:solidFill>
                <a:prstDash val="solid"/>
                <a:miter lim="800000"/>
              </a:ln>
              <a:effectLst/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'BASE_ TRIMESTRAL'!$C$10:$W$11</c15:sqref>
                  </c15:fullRef>
                </c:ext>
              </c:extLst>
              <c:f>'BASE_ TRIMESTRAL'!$I$10:$W$11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'BASE_ TRIMESTRAL'!$C$169:$W$169</c15:sqref>
                  </c15:fullRef>
                </c:ext>
              </c:extLst>
              <c:f>'BASE_ TRIMESTRAL'!$I$169:$W$169</c:f>
              <c:numCache>
                <c:formatCode>#,##0</c:formatCode>
                <c:ptCount val="15"/>
                <c:pt idx="0">
                  <c:v>-32728</c:v>
                </c:pt>
                <c:pt idx="1">
                  <c:v>-30367</c:v>
                </c:pt>
                <c:pt idx="2">
                  <c:v>-26412.721304749801</c:v>
                </c:pt>
                <c:pt idx="3">
                  <c:v>-27174.510578359499</c:v>
                </c:pt>
                <c:pt idx="4">
                  <c:v>-30792</c:v>
                </c:pt>
                <c:pt idx="5">
                  <c:v>-22509</c:v>
                </c:pt>
                <c:pt idx="6">
                  <c:v>-26688</c:v>
                </c:pt>
                <c:pt idx="7">
                  <c:v>-24709</c:v>
                </c:pt>
                <c:pt idx="8">
                  <c:v>-34270</c:v>
                </c:pt>
                <c:pt idx="9">
                  <c:v>-31655</c:v>
                </c:pt>
                <c:pt idx="10">
                  <c:v>-31713</c:v>
                </c:pt>
                <c:pt idx="11">
                  <c:v>-33573</c:v>
                </c:pt>
                <c:pt idx="12">
                  <c:v>-31633</c:v>
                </c:pt>
                <c:pt idx="13">
                  <c:v>-35407</c:v>
                </c:pt>
                <c:pt idx="14">
                  <c:v>-38178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91-4339-8225-5072823F0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03488"/>
        <c:axId val="141509376"/>
      </c:lineChart>
      <c:catAx>
        <c:axId val="1415034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41509376"/>
        <c:crosses val="autoZero"/>
        <c:auto val="1"/>
        <c:lblAlgn val="ctr"/>
        <c:lblOffset val="100"/>
        <c:noMultiLvlLbl val="0"/>
      </c:catAx>
      <c:valAx>
        <c:axId val="1415093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PT"/>
          </a:p>
        </c:txPr>
        <c:crossAx val="141503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020270713894902"/>
          <c:y val="3.0272531144932249E-2"/>
          <c:w val="0.49203815686181224"/>
          <c:h val="0.140147500756731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Ebrima" panose="02000000000000000000" pitchFamily="2" charset="0"/>
              <a:cs typeface="Ebrima" panose="02000000000000000000" pitchFamily="2" charset="0"/>
            </a:defRPr>
          </a:pPr>
          <a:endParaRPr lang="pt-PT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ysDash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PT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40000"/>
            <a:lumOff val="60000"/>
          </a:schemeClr>
        </a:solidFill>
        <a:round/>
      </a:ln>
    </cs:spPr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" Type="http://schemas.openxmlformats.org/officeDocument/2006/relationships/chart" Target="../charts/chart3.xml"/><Relationship Id="rId21" Type="http://schemas.openxmlformats.org/officeDocument/2006/relationships/chart" Target="../charts/chart20.xml"/><Relationship Id="rId34" Type="http://schemas.openxmlformats.org/officeDocument/2006/relationships/chart" Target="../charts/chart33.xml"/><Relationship Id="rId7" Type="http://schemas.openxmlformats.org/officeDocument/2006/relationships/chart" Target="../charts/chart7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29" Type="http://schemas.openxmlformats.org/officeDocument/2006/relationships/chart" Target="../charts/chart28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jpeg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10" Type="http://schemas.openxmlformats.org/officeDocument/2006/relationships/chart" Target="../charts/chart10.xml"/><Relationship Id="rId19" Type="http://schemas.openxmlformats.org/officeDocument/2006/relationships/chart" Target="../charts/chart18.xml"/><Relationship Id="rId31" Type="http://schemas.openxmlformats.org/officeDocument/2006/relationships/chart" Target="../charts/chart3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32403</xdr:rowOff>
    </xdr:from>
    <xdr:to>
      <xdr:col>14</xdr:col>
      <xdr:colOff>0</xdr:colOff>
      <xdr:row>73</xdr:row>
      <xdr:rowOff>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03"/>
          <a:ext cx="8445500" cy="12270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28575</xdr:colOff>
      <xdr:row>67</xdr:row>
      <xdr:rowOff>82489</xdr:rowOff>
    </xdr:from>
    <xdr:to>
      <xdr:col>13</xdr:col>
      <xdr:colOff>28575</xdr:colOff>
      <xdr:row>71</xdr:row>
      <xdr:rowOff>123247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953375" y="11722039"/>
          <a:ext cx="0" cy="6884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PT" sz="3400">
              <a:solidFill>
                <a:srgbClr val="685145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Anexo ao </a:t>
          </a:r>
          <a:r>
            <a:rPr lang="pt-PT" sz="3400" baseline="0">
              <a:solidFill>
                <a:srgbClr val="685145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Relatório</a:t>
          </a:r>
        </a:p>
        <a:p>
          <a:r>
            <a:rPr lang="pt-PT" sz="3400" baseline="0">
              <a:solidFill>
                <a:srgbClr val="685145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de Estabilidade</a:t>
          </a:r>
        </a:p>
        <a:p>
          <a:r>
            <a:rPr lang="pt-PT" sz="3400" baseline="0">
              <a:solidFill>
                <a:srgbClr val="685145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Financeira</a:t>
          </a:r>
        </a:p>
        <a:p>
          <a:r>
            <a:rPr lang="pt-PT" sz="24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Maio 2016</a:t>
          </a:r>
          <a:endParaRPr lang="pt-PT" sz="2400">
            <a:solidFill>
              <a:sysClr val="windowText" lastClr="000000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7</xdr:col>
      <xdr:colOff>174626</xdr:colOff>
      <xdr:row>59</xdr:row>
      <xdr:rowOff>75594</xdr:rowOff>
    </xdr:from>
    <xdr:to>
      <xdr:col>13</xdr:col>
      <xdr:colOff>272144</xdr:colOff>
      <xdr:row>68</xdr:row>
      <xdr:rowOff>68035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397376" y="10251469"/>
          <a:ext cx="3717018" cy="14211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r"/>
          <a:r>
            <a:rPr lang="pt-PT" sz="2400" b="1">
              <a:solidFill>
                <a:schemeClr val="bg1"/>
              </a:solidFill>
              <a:effectLst/>
              <a:latin typeface="Trebuchet MS" panose="020B0603020202020204" pitchFamily="34" charset="0"/>
              <a:ea typeface="Ebrima" panose="02000000000000000000" pitchFamily="2" charset="0"/>
              <a:cs typeface="Ebrima" panose="02000000000000000000" pitchFamily="2" charset="0"/>
            </a:rPr>
            <a:t>Relatório da Conjuntura Macroeconómica </a:t>
          </a:r>
        </a:p>
        <a:p>
          <a:pPr algn="r"/>
          <a:endParaRPr lang="pt-PT" sz="900" b="0" i="0">
            <a:solidFill>
              <a:schemeClr val="bg1"/>
            </a:solidFill>
            <a:effectLst/>
            <a:latin typeface="Trebuchet MS" panose="020B0603020202020204" pitchFamily="34" charset="0"/>
            <a:ea typeface="Ebrima" panose="02000000000000000000" pitchFamily="2" charset="0"/>
            <a:cs typeface="Ebrima" panose="02000000000000000000" pitchFamily="2" charset="0"/>
          </a:endParaRPr>
        </a:p>
        <a:p>
          <a:pPr algn="r"/>
          <a:r>
            <a:rPr lang="pt-PT" sz="1600" b="0" i="0" baseline="0">
              <a:solidFill>
                <a:schemeClr val="bg1"/>
              </a:solidFill>
              <a:effectLst/>
              <a:latin typeface="Trebuchet MS" panose="020B0603020202020204" pitchFamily="34" charset="0"/>
              <a:ea typeface="Ebrima" panose="02000000000000000000" pitchFamily="2" charset="0"/>
              <a:cs typeface="Ebrima" panose="02000000000000000000" pitchFamily="2" charset="0"/>
            </a:rPr>
            <a:t>Terceiro Trimestre| </a:t>
          </a:r>
          <a:r>
            <a:rPr lang="pt-PT" sz="1600" b="0" i="0">
              <a:solidFill>
                <a:schemeClr val="bg1"/>
              </a:solidFill>
              <a:effectLst/>
              <a:latin typeface="Trebuchet MS" panose="020B0603020202020204" pitchFamily="34" charset="0"/>
              <a:ea typeface="Ebrima" panose="02000000000000000000" pitchFamily="2" charset="0"/>
              <a:cs typeface="Ebrima" panose="02000000000000000000" pitchFamily="2" charset="0"/>
            </a:rPr>
            <a:t>2022</a:t>
          </a:r>
          <a:r>
            <a:rPr lang="pt-PT" sz="1600" b="1" i="0">
              <a:solidFill>
                <a:schemeClr val="bg1"/>
              </a:solidFill>
              <a:effectLst/>
              <a:latin typeface="Trebuchet MS" panose="020B0603020202020204" pitchFamily="34" charset="0"/>
              <a:ea typeface="Ebrima" panose="02000000000000000000" pitchFamily="2" charset="0"/>
              <a:cs typeface="Ebrima" panose="02000000000000000000" pitchFamily="2" charset="0"/>
            </a:rPr>
            <a:t>                                        </a:t>
          </a:r>
          <a:endParaRPr lang="en-GB" sz="1600" b="1" i="0">
            <a:solidFill>
              <a:schemeClr val="bg1"/>
            </a:solidFill>
            <a:effectLst/>
            <a:latin typeface="Trebuchet MS" panose="020B0603020202020204" pitchFamily="34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346074</xdr:colOff>
      <xdr:row>1</xdr:row>
      <xdr:rowOff>152400</xdr:rowOff>
    </xdr:from>
    <xdr:to>
      <xdr:col>3</xdr:col>
      <xdr:colOff>0</xdr:colOff>
      <xdr:row>7</xdr:row>
      <xdr:rowOff>85724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074" y="342900"/>
          <a:ext cx="1482726" cy="10763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1</xdr:row>
      <xdr:rowOff>117929</xdr:rowOff>
    </xdr:from>
    <xdr:to>
      <xdr:col>1</xdr:col>
      <xdr:colOff>602797</xdr:colOff>
      <xdr:row>5</xdr:row>
      <xdr:rowOff>46717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408215"/>
          <a:ext cx="1528083" cy="10899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154781</xdr:rowOff>
    </xdr:from>
    <xdr:to>
      <xdr:col>1</xdr:col>
      <xdr:colOff>439512</xdr:colOff>
      <xdr:row>5</xdr:row>
      <xdr:rowOff>88105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531"/>
          <a:ext cx="1490664" cy="10763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5557836</xdr:colOff>
      <xdr:row>89</xdr:row>
      <xdr:rowOff>130175</xdr:rowOff>
    </xdr:from>
    <xdr:to>
      <xdr:col>1</xdr:col>
      <xdr:colOff>4635500</xdr:colOff>
      <xdr:row>109</xdr:row>
      <xdr:rowOff>142874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134938</xdr:colOff>
      <xdr:row>89</xdr:row>
      <xdr:rowOff>104775</xdr:rowOff>
    </xdr:from>
    <xdr:to>
      <xdr:col>0</xdr:col>
      <xdr:colOff>5299604</xdr:colOff>
      <xdr:row>109</xdr:row>
      <xdr:rowOff>66675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152400</xdr:colOff>
      <xdr:row>89</xdr:row>
      <xdr:rowOff>9525</xdr:rowOff>
    </xdr:from>
    <xdr:to>
      <xdr:col>2</xdr:col>
      <xdr:colOff>5715000</xdr:colOff>
      <xdr:row>109</xdr:row>
      <xdr:rowOff>95250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71437</xdr:colOff>
      <xdr:row>66</xdr:row>
      <xdr:rowOff>23812</xdr:rowOff>
    </xdr:from>
    <xdr:to>
      <xdr:col>1</xdr:col>
      <xdr:colOff>4893468</xdr:colOff>
      <xdr:row>83</xdr:row>
      <xdr:rowOff>83343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19052</xdr:colOff>
      <xdr:row>117</xdr:row>
      <xdr:rowOff>26193</xdr:rowOff>
    </xdr:from>
    <xdr:to>
      <xdr:col>3</xdr:col>
      <xdr:colOff>5512594</xdr:colOff>
      <xdr:row>136</xdr:row>
      <xdr:rowOff>35718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5540375</xdr:colOff>
      <xdr:row>149</xdr:row>
      <xdr:rowOff>47624</xdr:rowOff>
    </xdr:from>
    <xdr:to>
      <xdr:col>2</xdr:col>
      <xdr:colOff>4548187</xdr:colOff>
      <xdr:row>166</xdr:row>
      <xdr:rowOff>158750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119062</xdr:colOff>
      <xdr:row>147</xdr:row>
      <xdr:rowOff>0</xdr:rowOff>
    </xdr:from>
    <xdr:to>
      <xdr:col>1</xdr:col>
      <xdr:colOff>5056188</xdr:colOff>
      <xdr:row>166</xdr:row>
      <xdr:rowOff>134939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150812</xdr:colOff>
      <xdr:row>145</xdr:row>
      <xdr:rowOff>87314</xdr:rowOff>
    </xdr:from>
    <xdr:to>
      <xdr:col>0</xdr:col>
      <xdr:colOff>5159375</xdr:colOff>
      <xdr:row>166</xdr:row>
      <xdr:rowOff>134938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173</xdr:row>
      <xdr:rowOff>53976</xdr:rowOff>
    </xdr:from>
    <xdr:to>
      <xdr:col>0</xdr:col>
      <xdr:colOff>5254625</xdr:colOff>
      <xdr:row>193</xdr:row>
      <xdr:rowOff>39688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5869781</xdr:colOff>
      <xdr:row>146</xdr:row>
      <xdr:rowOff>142877</xdr:rowOff>
    </xdr:from>
    <xdr:to>
      <xdr:col>3</xdr:col>
      <xdr:colOff>5512594</xdr:colOff>
      <xdr:row>166</xdr:row>
      <xdr:rowOff>119063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1485901</xdr:colOff>
      <xdr:row>6</xdr:row>
      <xdr:rowOff>148544</xdr:rowOff>
    </xdr:to>
    <xdr:pic>
      <xdr:nvPicPr>
        <xdr:cNvPr id="68" name="Imagem 67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"/>
          <a:ext cx="1485901" cy="130968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11906</xdr:colOff>
      <xdr:row>15</xdr:row>
      <xdr:rowOff>38098</xdr:rowOff>
    </xdr:from>
    <xdr:to>
      <xdr:col>2</xdr:col>
      <xdr:colOff>4936331</xdr:colOff>
      <xdr:row>32</xdr:row>
      <xdr:rowOff>14287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5838827</xdr:colOff>
      <xdr:row>15</xdr:row>
      <xdr:rowOff>38099</xdr:rowOff>
    </xdr:from>
    <xdr:to>
      <xdr:col>3</xdr:col>
      <xdr:colOff>4131469</xdr:colOff>
      <xdr:row>31</xdr:row>
      <xdr:rowOff>83344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321470</xdr:colOff>
      <xdr:row>15</xdr:row>
      <xdr:rowOff>180974</xdr:rowOff>
    </xdr:from>
    <xdr:to>
      <xdr:col>4</xdr:col>
      <xdr:colOff>4881561</xdr:colOff>
      <xdr:row>32</xdr:row>
      <xdr:rowOff>130969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5322093</xdr:colOff>
      <xdr:row>38</xdr:row>
      <xdr:rowOff>57151</xdr:rowOff>
    </xdr:from>
    <xdr:to>
      <xdr:col>1</xdr:col>
      <xdr:colOff>5107781</xdr:colOff>
      <xdr:row>55</xdr:row>
      <xdr:rowOff>130968</xdr:rowOff>
    </xdr:to>
    <xdr:graphicFrame macro="">
      <xdr:nvGraphicFramePr>
        <xdr:cNvPr id="70" name="Gráfico 69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2380</xdr:colOff>
      <xdr:row>38</xdr:row>
      <xdr:rowOff>47626</xdr:rowOff>
    </xdr:from>
    <xdr:to>
      <xdr:col>4</xdr:col>
      <xdr:colOff>5155405</xdr:colOff>
      <xdr:row>56</xdr:row>
      <xdr:rowOff>166689</xdr:rowOff>
    </xdr:to>
    <xdr:graphicFrame macro="">
      <xdr:nvGraphicFramePr>
        <xdr:cNvPr id="72" name="Gráfico 7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6324600</xdr:colOff>
      <xdr:row>15</xdr:row>
      <xdr:rowOff>119063</xdr:rowOff>
    </xdr:from>
    <xdr:to>
      <xdr:col>5</xdr:col>
      <xdr:colOff>4250531</xdr:colOff>
      <xdr:row>32</xdr:row>
      <xdr:rowOff>52388</xdr:rowOff>
    </xdr:to>
    <xdr:graphicFrame macro="">
      <xdr:nvGraphicFramePr>
        <xdr:cNvPr id="73" name="Gráfico 72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1669257</xdr:colOff>
      <xdr:row>15</xdr:row>
      <xdr:rowOff>11906</xdr:rowOff>
    </xdr:from>
    <xdr:to>
      <xdr:col>9</xdr:col>
      <xdr:colOff>69057</xdr:colOff>
      <xdr:row>31</xdr:row>
      <xdr:rowOff>135731</xdr:rowOff>
    </xdr:to>
    <xdr:graphicFrame macro="">
      <xdr:nvGraphicFramePr>
        <xdr:cNvPr id="74" name="Gráfico 73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38</xdr:row>
      <xdr:rowOff>66675</xdr:rowOff>
    </xdr:from>
    <xdr:to>
      <xdr:col>0</xdr:col>
      <xdr:colOff>5000625</xdr:colOff>
      <xdr:row>55</xdr:row>
      <xdr:rowOff>152401</xdr:rowOff>
    </xdr:to>
    <xdr:graphicFrame macro="">
      <xdr:nvGraphicFramePr>
        <xdr:cNvPr id="76" name="Gráfico 75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63499</xdr:colOff>
      <xdr:row>65</xdr:row>
      <xdr:rowOff>47626</xdr:rowOff>
    </xdr:from>
    <xdr:to>
      <xdr:col>3</xdr:col>
      <xdr:colOff>4540250</xdr:colOff>
      <xdr:row>83</xdr:row>
      <xdr:rowOff>111125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74612</xdr:colOff>
      <xdr:row>117</xdr:row>
      <xdr:rowOff>68261</xdr:rowOff>
    </xdr:from>
    <xdr:to>
      <xdr:col>0</xdr:col>
      <xdr:colOff>4722813</xdr:colOff>
      <xdr:row>135</xdr:row>
      <xdr:rowOff>142875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5500689</xdr:colOff>
      <xdr:row>175</xdr:row>
      <xdr:rowOff>23814</xdr:rowOff>
    </xdr:from>
    <xdr:to>
      <xdr:col>1</xdr:col>
      <xdr:colOff>4476750</xdr:colOff>
      <xdr:row>191</xdr:row>
      <xdr:rowOff>63501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5496719</xdr:colOff>
      <xdr:row>174</xdr:row>
      <xdr:rowOff>35718</xdr:rowOff>
    </xdr:from>
    <xdr:to>
      <xdr:col>2</xdr:col>
      <xdr:colOff>4512470</xdr:colOff>
      <xdr:row>193</xdr:row>
      <xdr:rowOff>71437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11907</xdr:colOff>
      <xdr:row>65</xdr:row>
      <xdr:rowOff>71437</xdr:rowOff>
    </xdr:from>
    <xdr:to>
      <xdr:col>0</xdr:col>
      <xdr:colOff>4583907</xdr:colOff>
      <xdr:row>81</xdr:row>
      <xdr:rowOff>42636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</xdr:col>
      <xdr:colOff>178593</xdr:colOff>
      <xdr:row>65</xdr:row>
      <xdr:rowOff>15874</xdr:rowOff>
    </xdr:from>
    <xdr:to>
      <xdr:col>2</xdr:col>
      <xdr:colOff>5083969</xdr:colOff>
      <xdr:row>81</xdr:row>
      <xdr:rowOff>150812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154780</xdr:colOff>
      <xdr:row>15</xdr:row>
      <xdr:rowOff>47624</xdr:rowOff>
    </xdr:from>
    <xdr:to>
      <xdr:col>0</xdr:col>
      <xdr:colOff>4941093</xdr:colOff>
      <xdr:row>31</xdr:row>
      <xdr:rowOff>35717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5322092</xdr:colOff>
      <xdr:row>39</xdr:row>
      <xdr:rowOff>142875</xdr:rowOff>
    </xdr:from>
    <xdr:to>
      <xdr:col>2</xdr:col>
      <xdr:colOff>4441029</xdr:colOff>
      <xdr:row>55</xdr:row>
      <xdr:rowOff>76200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5572124</xdr:colOff>
      <xdr:row>14</xdr:row>
      <xdr:rowOff>154781</xdr:rowOff>
    </xdr:from>
    <xdr:to>
      <xdr:col>1</xdr:col>
      <xdr:colOff>4714874</xdr:colOff>
      <xdr:row>30</xdr:row>
      <xdr:rowOff>154781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238125</xdr:colOff>
      <xdr:row>38</xdr:row>
      <xdr:rowOff>95249</xdr:rowOff>
    </xdr:from>
    <xdr:to>
      <xdr:col>6</xdr:col>
      <xdr:colOff>690562</xdr:colOff>
      <xdr:row>56</xdr:row>
      <xdr:rowOff>59531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</xdr:col>
      <xdr:colOff>5917406</xdr:colOff>
      <xdr:row>39</xdr:row>
      <xdr:rowOff>23812</xdr:rowOff>
    </xdr:from>
    <xdr:to>
      <xdr:col>3</xdr:col>
      <xdr:colOff>4929187</xdr:colOff>
      <xdr:row>57</xdr:row>
      <xdr:rowOff>83344</xdr:rowOff>
    </xdr:to>
    <xdr:graphicFrame macro="">
      <xdr:nvGraphicFramePr>
        <xdr:cNvPr id="48" name="Gráfico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35719</xdr:colOff>
      <xdr:row>65</xdr:row>
      <xdr:rowOff>130969</xdr:rowOff>
    </xdr:from>
    <xdr:to>
      <xdr:col>0</xdr:col>
      <xdr:colOff>4726780</xdr:colOff>
      <xdr:row>81</xdr:row>
      <xdr:rowOff>83343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130967</xdr:colOff>
      <xdr:row>118</xdr:row>
      <xdr:rowOff>11905</xdr:rowOff>
    </xdr:from>
    <xdr:to>
      <xdr:col>1</xdr:col>
      <xdr:colOff>4595812</xdr:colOff>
      <xdr:row>138</xdr:row>
      <xdr:rowOff>11905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5655467</xdr:colOff>
      <xdr:row>117</xdr:row>
      <xdr:rowOff>95251</xdr:rowOff>
    </xdr:from>
    <xdr:to>
      <xdr:col>2</xdr:col>
      <xdr:colOff>4714875</xdr:colOff>
      <xdr:row>135</xdr:row>
      <xdr:rowOff>130969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5953124</xdr:colOff>
      <xdr:row>174</xdr:row>
      <xdr:rowOff>83343</xdr:rowOff>
    </xdr:from>
    <xdr:to>
      <xdr:col>3</xdr:col>
      <xdr:colOff>5334000</xdr:colOff>
      <xdr:row>193</xdr:row>
      <xdr:rowOff>23812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portugal.pt/Documents%20and%20Settings/eeu146/Desktop/sb_nic/C_pessoal/BC/cpessoal_05_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portugal.pt/AMSF/GAMPSF/SB/Estrutura/clara/Balcoes_e_empreg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MSF\GAMPSF\SB\Mercados%20cr&#233;dito%20e%20condi&#231;&#245;es%20financiamento\TVH_corrigidas_DEE_Q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portugal.pt/AMSF/GAMPSF/SB/outros/ind_acessibilidad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aaa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DEE\DEE\reports\AC\Credi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qsilva\Desktop\Novo\Ficheiros%20recentes_13.08.2021\TOFE_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qsilva\Desktop\Novo\Relat&#243;rio%20anual%202020\Ficheiro%20suporte_RA2020\Taxa%20de%20C&#226;mbio%20do%20Banco%20Central_2001-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lat&#243;rio%20%203&#176;%20trimestre%20%202022/Anexo%20relat&#243;rio%203%20trimestre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1"/>
      <sheetName val="Report1"/>
      <sheetName val="com"/>
      <sheetName val="class"/>
      <sheetName val="com_agr"/>
    </sheetNames>
    <sheetDataSet>
      <sheetData sheetId="0"/>
      <sheetData sheetId="1" refreshError="1">
        <row r="3">
          <cell r="A3" t="str">
            <v>_Valor_for_Jun_06_Actividade_Global_Base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Sheet4"/>
      <sheetName val="Sheet3"/>
      <sheetName val="Chart1"/>
      <sheetName val="Sheet2"/>
      <sheetName val="Sheet1"/>
      <sheetName val="report_bancos"/>
      <sheetName val="report_filiais"/>
      <sheetName val="report_cec"/>
      <sheetName val="report_cc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h (por grupo) (2)"/>
      <sheetName val="tvh_Dif"/>
      <sheetName val="tvh_antes"/>
      <sheetName val="QUOTAS (por grupo)"/>
      <sheetName val="tvh (por grupo)"/>
      <sheetName val="Pivot (por grupo)"/>
      <sheetName val="Pivot"/>
      <sheetName val="tvh"/>
      <sheetName val="BD"/>
      <sheetName val="RIM_quadro_3"/>
      <sheetName val="Quadro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graf_english"/>
      <sheetName val="Chart2"/>
      <sheetName val="graf_ia_trimestral"/>
      <sheetName val="Trimestral"/>
      <sheetName val="Trimestral_english"/>
      <sheetName val="graf_ind_acess"/>
      <sheetName val="wages"/>
      <sheetName val="IPC"/>
      <sheetName val="Pr_hab"/>
      <sheetName val="txs_juro_part"/>
      <sheetName val="Dados do Paulo_Esteves"/>
      <sheetName val="Remuneraçõ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"/>
      <sheetName val="#REF"/>
      <sheetName val="tvh-particulares eng"/>
      <sheetName val="tvh ENF+Part"/>
      <sheetName val="Tabela crédito sectore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FE_2021"/>
      <sheetName val="Folha2"/>
      <sheetName val="TOFE_2019"/>
      <sheetName val="Folha1"/>
      <sheetName val="Folha3"/>
      <sheetName val="TOFE_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DD4">
            <v>10247299.876311468</v>
          </cell>
        </row>
        <row r="164">
          <cell r="U164">
            <v>-104332.49154500011</v>
          </cell>
          <cell r="AV164">
            <v>-231687.68534779979</v>
          </cell>
          <cell r="BX164">
            <v>-348694.63079780014</v>
          </cell>
          <cell r="CY164">
            <v>-432733.53250279929</v>
          </cell>
        </row>
        <row r="181">
          <cell r="U181">
            <v>38393.969980743248</v>
          </cell>
          <cell r="AV181">
            <v>-337417.96678370889</v>
          </cell>
          <cell r="BX181">
            <v>-253493.402517732</v>
          </cell>
          <cell r="CY181">
            <v>-371666.99440323224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 de Câmbio_BCSTP"/>
    </sheetNames>
    <sheetDataSet>
      <sheetData sheetId="0">
        <row r="13">
          <cell r="G13">
            <v>20.715539130434784</v>
          </cell>
        </row>
        <row r="14">
          <cell r="G14">
            <v>20.39773684210526</v>
          </cell>
        </row>
        <row r="15">
          <cell r="G15">
            <v>20.278826315789473</v>
          </cell>
        </row>
        <row r="17">
          <cell r="G17">
            <v>20.308228571428579</v>
          </cell>
        </row>
        <row r="18">
          <cell r="G18">
            <v>20.876052380952384</v>
          </cell>
        </row>
        <row r="19">
          <cell r="G19">
            <v>20.962518181818201</v>
          </cell>
        </row>
        <row r="20">
          <cell r="G20">
            <v>20.907399999999999</v>
          </cell>
        </row>
        <row r="21">
          <cell r="G21">
            <v>20.876876190476185</v>
          </cell>
        </row>
        <row r="22">
          <cell r="G22">
            <v>21.582022727272726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</sheetNames>
    <sheetDataSet>
      <sheetData sheetId="0">
        <row r="6">
          <cell r="E6" t="str">
            <v>Até Set 21/Set 20</v>
          </cell>
          <cell r="F6" t="str">
            <v>Até Set 22/Set 21</v>
          </cell>
        </row>
        <row r="7">
          <cell r="D7" t="str">
            <v>Receitas Totais</v>
          </cell>
          <cell r="E7">
            <v>-24.1</v>
          </cell>
          <cell r="F7">
            <v>50.9</v>
          </cell>
        </row>
        <row r="8">
          <cell r="D8" t="str">
            <v>Receitas Correntes</v>
          </cell>
          <cell r="E8">
            <v>6.1</v>
          </cell>
          <cell r="F8">
            <v>6.6</v>
          </cell>
        </row>
        <row r="9">
          <cell r="D9" t="str">
            <v>Receitas Fiscais</v>
          </cell>
          <cell r="E9">
            <v>3.3</v>
          </cell>
          <cell r="F9">
            <v>2.1</v>
          </cell>
        </row>
        <row r="10">
          <cell r="D10" t="str">
            <v>Receiras N/Fiscais</v>
          </cell>
          <cell r="E10">
            <v>21.7</v>
          </cell>
          <cell r="F10">
            <v>27.8</v>
          </cell>
        </row>
        <row r="11">
          <cell r="D11" t="str">
            <v>Donativos</v>
          </cell>
          <cell r="E11">
            <v>-74.599999999999994</v>
          </cell>
          <cell r="F11">
            <v>261</v>
          </cell>
        </row>
        <row r="34">
          <cell r="D34" t="str">
            <v>Até Set 21/Set 20</v>
          </cell>
          <cell r="E34" t="str">
            <v>Até Set 22/Set 21</v>
          </cell>
        </row>
        <row r="35">
          <cell r="C35" t="str">
            <v>Despesas Totais</v>
          </cell>
          <cell r="D35">
            <v>-7.5</v>
          </cell>
          <cell r="E35">
            <v>33.200000000000003</v>
          </cell>
        </row>
        <row r="36">
          <cell r="C36" t="str">
            <v>Despesas Primárias</v>
          </cell>
          <cell r="D36">
            <v>0.5</v>
          </cell>
          <cell r="E36">
            <v>10.3</v>
          </cell>
        </row>
        <row r="37">
          <cell r="C37" t="str">
            <v>Despesas Correntes</v>
          </cell>
          <cell r="D37">
            <v>-3.3</v>
          </cell>
          <cell r="E37">
            <v>12</v>
          </cell>
        </row>
        <row r="38">
          <cell r="C38" t="str">
            <v>Despesas de Investimento</v>
          </cell>
          <cell r="D38">
            <v>-21.2</v>
          </cell>
          <cell r="E38">
            <v>114.9</v>
          </cell>
        </row>
        <row r="39">
          <cell r="C39" t="str">
            <v>Despesas Financeiras</v>
          </cell>
          <cell r="D39">
            <v>-5.8</v>
          </cell>
          <cell r="E39">
            <v>38.1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M125"/>
  <sheetViews>
    <sheetView showGridLines="0" showRowColHeaders="0" topLeftCell="A34" zoomScale="60" zoomScaleNormal="60" workbookViewId="0">
      <selection activeCell="L67" sqref="L67"/>
    </sheetView>
  </sheetViews>
  <sheetFormatPr defaultColWidth="0" defaultRowHeight="12.75" customHeight="1" zeroHeight="1"/>
  <cols>
    <col min="1" max="14" width="9.140625" style="1" customWidth="1"/>
    <col min="15" max="15" width="9.140625" style="1" hidden="1" customWidth="1"/>
    <col min="16" max="28" width="0" style="1" hidden="1" customWidth="1"/>
    <col min="29" max="16384" width="9.140625" style="1" hidden="1"/>
  </cols>
  <sheetData>
    <row r="1" spans="1:20" ht="3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ht="3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0" ht="15.75">
      <c r="A3" s="2"/>
      <c r="B3" s="2"/>
      <c r="C3" s="2"/>
      <c r="D3" s="2"/>
      <c r="E3" s="2"/>
      <c r="F3" s="2"/>
      <c r="G3" s="2"/>
      <c r="H3" s="3"/>
      <c r="I3" s="3"/>
      <c r="J3" s="3"/>
      <c r="K3" s="2"/>
      <c r="L3" s="2"/>
      <c r="M3" s="2"/>
      <c r="N3" s="2"/>
    </row>
    <row r="4" spans="1:2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0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20" ht="23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T7" s="4"/>
    </row>
    <row r="8" spans="1:20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T8" s="5"/>
    </row>
    <row r="9" spans="1:20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2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20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20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20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20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20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20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3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3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3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3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3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3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3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3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39" ht="5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39" hidden="1">
      <c r="J74" s="1">
        <v>30.646604023527601</v>
      </c>
      <c r="K74" s="1">
        <v>32.208917360970901</v>
      </c>
      <c r="L74" s="1">
        <v>32.208917360970901</v>
      </c>
      <c r="M74" s="1">
        <v>32.586867310634602</v>
      </c>
      <c r="N74" s="1">
        <v>30.192968823648201</v>
      </c>
      <c r="O74" s="1">
        <v>29.495008783113001</v>
      </c>
      <c r="P74" s="1">
        <v>30.0523006875958</v>
      </c>
      <c r="Q74" s="1">
        <v>30.0523006875958</v>
      </c>
      <c r="R74" s="1">
        <v>31.0970568901235</v>
      </c>
      <c r="S74" s="1">
        <v>30.508639658550699</v>
      </c>
      <c r="T74" s="1">
        <v>30.872396694932402</v>
      </c>
      <c r="U74" s="1">
        <v>30.491086316034298</v>
      </c>
      <c r="V74" s="1">
        <v>30.491086316034298</v>
      </c>
      <c r="W74" s="1">
        <v>34.598011845407299</v>
      </c>
      <c r="X74" s="1">
        <v>34.462907660160703</v>
      </c>
      <c r="Y74" s="1">
        <v>35.406476103360397</v>
      </c>
      <c r="Z74" s="1">
        <v>32.896442454494803</v>
      </c>
      <c r="AA74" s="1">
        <v>32.896442454494803</v>
      </c>
      <c r="AB74" s="1">
        <v>32.4218165676496</v>
      </c>
      <c r="AC74" s="1">
        <v>32.507918187175697</v>
      </c>
      <c r="AD74" s="1">
        <v>32.848861676112797</v>
      </c>
      <c r="AE74" s="1">
        <v>39.109437871207</v>
      </c>
      <c r="AF74" s="1">
        <v>39.109437871207</v>
      </c>
      <c r="AG74" s="1">
        <v>36.7461614940011</v>
      </c>
      <c r="AH74" s="1">
        <v>36.579785634952202</v>
      </c>
      <c r="AI74" s="1">
        <v>36.373003633647699</v>
      </c>
      <c r="AJ74" s="1">
        <v>32.927438215178498</v>
      </c>
      <c r="AK74" s="1">
        <v>32.927438215178498</v>
      </c>
      <c r="AL74" s="1" t="s">
        <v>3</v>
      </c>
      <c r="AM74" s="1" t="s">
        <v>3</v>
      </c>
    </row>
    <row r="75" spans="1:39" hidden="1">
      <c r="C75" s="1">
        <v>72.898309845842704</v>
      </c>
      <c r="D75" s="1">
        <v>65.2472320677429</v>
      </c>
      <c r="E75" s="1">
        <v>65.740143634210895</v>
      </c>
      <c r="F75" s="1">
        <v>71.839615665599794</v>
      </c>
      <c r="G75" s="1">
        <v>71.839615665599794</v>
      </c>
      <c r="H75" s="1">
        <v>72.596192714499594</v>
      </c>
      <c r="I75" s="1">
        <v>71.700984355509604</v>
      </c>
      <c r="J75" s="1">
        <v>73.260371733169805</v>
      </c>
      <c r="K75" s="1">
        <v>75.594448229194796</v>
      </c>
      <c r="L75" s="1">
        <v>75.594448229194796</v>
      </c>
      <c r="M75" s="1">
        <v>70.628601948182705</v>
      </c>
      <c r="N75" s="1">
        <v>64.924421156651306</v>
      </c>
      <c r="O75" s="1">
        <v>64.084313104741199</v>
      </c>
      <c r="P75" s="1">
        <v>67.4543328606741</v>
      </c>
      <c r="Q75" s="1">
        <v>67.4543328606741</v>
      </c>
      <c r="R75" s="1">
        <v>65.802529643192003</v>
      </c>
      <c r="S75" s="1">
        <v>65.940172586326</v>
      </c>
      <c r="T75" s="1">
        <v>63.029707052992698</v>
      </c>
      <c r="U75" s="1">
        <v>65.351012130762697</v>
      </c>
      <c r="V75" s="1">
        <v>65.351012130762697</v>
      </c>
      <c r="W75" s="1">
        <v>65.285585187263493</v>
      </c>
      <c r="X75" s="1">
        <v>65.718182561792105</v>
      </c>
      <c r="Y75" s="1">
        <v>71.764220758235595</v>
      </c>
      <c r="Z75" s="1">
        <v>72.3003221944888</v>
      </c>
      <c r="AA75" s="1">
        <v>72.3003221944888</v>
      </c>
      <c r="AB75" s="1">
        <v>70.817646417178594</v>
      </c>
      <c r="AC75" s="1">
        <v>73.645557141492205</v>
      </c>
      <c r="AD75" s="1">
        <v>72.831836254480905</v>
      </c>
      <c r="AE75" s="1">
        <v>75.825199714902098</v>
      </c>
      <c r="AF75" s="1">
        <v>75.825199714902098</v>
      </c>
      <c r="AG75" s="1">
        <v>80.942937681604505</v>
      </c>
      <c r="AH75" s="1">
        <v>79.663416700485001</v>
      </c>
      <c r="AI75" s="1">
        <v>77.907657525146703</v>
      </c>
      <c r="AJ75" s="1">
        <v>82.729690970140894</v>
      </c>
      <c r="AK75" s="1">
        <v>82.729690970140894</v>
      </c>
      <c r="AL75" s="1" t="s">
        <v>3</v>
      </c>
      <c r="AM75" s="1" t="s">
        <v>3</v>
      </c>
    </row>
    <row r="76" spans="1:39" hidden="1">
      <c r="C76" s="1">
        <v>72.227332122011404</v>
      </c>
      <c r="D76" s="1">
        <v>70.484893288518407</v>
      </c>
      <c r="E76" s="1">
        <v>67.270340089308306</v>
      </c>
      <c r="F76" s="1">
        <v>70.6270431461231</v>
      </c>
      <c r="G76" s="1">
        <v>70.6270431461231</v>
      </c>
      <c r="H76" s="1">
        <v>68.579859677496103</v>
      </c>
      <c r="I76" s="1">
        <v>66.375180810739295</v>
      </c>
      <c r="J76" s="1">
        <v>60.899910694706499</v>
      </c>
      <c r="K76" s="1">
        <v>63.358415177004701</v>
      </c>
      <c r="L76" s="1">
        <v>63.358415177004701</v>
      </c>
      <c r="M76" s="1">
        <v>58.671199951092397</v>
      </c>
      <c r="N76" s="1">
        <v>53.189999297327297</v>
      </c>
      <c r="O76" s="1">
        <v>53.484353976024501</v>
      </c>
      <c r="P76" s="1">
        <v>59.803737497821601</v>
      </c>
      <c r="Q76" s="1">
        <v>59.803737497821601</v>
      </c>
      <c r="R76" s="1">
        <v>59.045469965369001</v>
      </c>
      <c r="S76" s="1">
        <v>58.757121728580003</v>
      </c>
      <c r="T76" s="1">
        <v>56.620992852714402</v>
      </c>
      <c r="U76" s="1">
        <v>61.940809549366101</v>
      </c>
      <c r="V76" s="1">
        <v>61.940809549366101</v>
      </c>
      <c r="W76" s="1">
        <v>61.798479211425096</v>
      </c>
      <c r="X76" s="1">
        <v>62.748453482043203</v>
      </c>
      <c r="Y76" s="1">
        <v>67.805811249981602</v>
      </c>
      <c r="Z76" s="1">
        <v>70.531581001006998</v>
      </c>
      <c r="AA76" s="1">
        <v>70.531581001006998</v>
      </c>
      <c r="AB76" s="1">
        <v>68.206462125680005</v>
      </c>
      <c r="AC76" s="1">
        <v>66.882604970193896</v>
      </c>
      <c r="AD76" s="1">
        <v>66.673262660678802</v>
      </c>
      <c r="AE76" s="1">
        <v>75.696424876532902</v>
      </c>
      <c r="AF76" s="1">
        <v>75.696424876532902</v>
      </c>
      <c r="AG76" s="1">
        <v>76.144443309776094</v>
      </c>
      <c r="AH76" s="1">
        <v>73.512474369434599</v>
      </c>
      <c r="AI76" s="1">
        <v>75.824146419062501</v>
      </c>
      <c r="AJ76" s="1">
        <v>80.668852664211201</v>
      </c>
      <c r="AK76" s="1">
        <v>80.668852664211201</v>
      </c>
      <c r="AL76" s="1" t="s">
        <v>3</v>
      </c>
      <c r="AM76" s="1" t="s">
        <v>3</v>
      </c>
    </row>
    <row r="77" spans="1:39" hidden="1">
      <c r="C77" s="1">
        <v>62.552669796732701</v>
      </c>
      <c r="D77" s="1">
        <v>61.812908296365599</v>
      </c>
      <c r="E77" s="1">
        <v>59.834246092016599</v>
      </c>
      <c r="F77" s="1">
        <v>60.486437828705803</v>
      </c>
      <c r="G77" s="1">
        <v>60.486437828705803</v>
      </c>
      <c r="H77" s="1">
        <v>59.2829044928203</v>
      </c>
      <c r="I77" s="1">
        <v>56.664054601332097</v>
      </c>
      <c r="J77" s="1">
        <v>54.378835740275299</v>
      </c>
      <c r="K77" s="1">
        <v>56.793124768864203</v>
      </c>
      <c r="L77" s="1">
        <v>56.793124768864203</v>
      </c>
      <c r="M77" s="1">
        <v>53.395111132693501</v>
      </c>
      <c r="N77" s="1">
        <v>51.02648310048</v>
      </c>
      <c r="O77" s="1">
        <v>50.655565646003602</v>
      </c>
      <c r="P77" s="1">
        <v>54.147891202327699</v>
      </c>
      <c r="Q77" s="1">
        <v>54.147891202327699</v>
      </c>
      <c r="R77" s="1">
        <v>53.782855551246001</v>
      </c>
      <c r="S77" s="1">
        <v>53.814251745260698</v>
      </c>
      <c r="T77" s="1">
        <v>52.693397453185803</v>
      </c>
      <c r="U77" s="1">
        <v>55.959428950964302</v>
      </c>
      <c r="V77" s="1">
        <v>55.959428950964302</v>
      </c>
      <c r="W77" s="1">
        <v>57.451028578827398</v>
      </c>
      <c r="X77" s="1">
        <v>62.324383895278601</v>
      </c>
      <c r="Y77" s="1">
        <v>62.333811642828202</v>
      </c>
      <c r="Z77" s="1">
        <v>63.981726263941802</v>
      </c>
      <c r="AA77" s="1">
        <v>63.981726263941802</v>
      </c>
      <c r="AB77" s="1">
        <v>62.991183557569201</v>
      </c>
      <c r="AC77" s="1">
        <v>62.186082563145803</v>
      </c>
      <c r="AD77" s="1">
        <v>61.690251727657603</v>
      </c>
      <c r="AE77" s="1">
        <v>68.104889919094603</v>
      </c>
      <c r="AF77" s="1">
        <v>68.104889919094603</v>
      </c>
      <c r="AG77" s="1">
        <v>67.781625786291897</v>
      </c>
      <c r="AH77" s="1">
        <v>65.888247499579407</v>
      </c>
      <c r="AI77" s="1">
        <v>65.858403337703606</v>
      </c>
      <c r="AJ77" s="1">
        <v>69.280530563200799</v>
      </c>
      <c r="AK77" s="1">
        <v>69.280530563200799</v>
      </c>
      <c r="AL77" s="1" t="s">
        <v>3</v>
      </c>
      <c r="AM77" s="1" t="s">
        <v>3</v>
      </c>
    </row>
    <row r="78" spans="1:39" hidden="1">
      <c r="C78" s="1" t="s">
        <v>3</v>
      </c>
      <c r="D78" s="1" t="s">
        <v>3</v>
      </c>
      <c r="E78" s="1" t="s">
        <v>3</v>
      </c>
      <c r="F78" s="1" t="s">
        <v>3</v>
      </c>
      <c r="G78" s="1" t="s">
        <v>3</v>
      </c>
      <c r="H78" s="1" t="s">
        <v>3</v>
      </c>
      <c r="I78" s="1" t="s">
        <v>3</v>
      </c>
      <c r="J78" s="1" t="s">
        <v>3</v>
      </c>
      <c r="K78" s="1" t="s">
        <v>3</v>
      </c>
      <c r="L78" s="1" t="s">
        <v>3</v>
      </c>
      <c r="M78" s="1" t="s">
        <v>3</v>
      </c>
      <c r="N78" s="1" t="s">
        <v>3</v>
      </c>
      <c r="O78" s="1" t="s">
        <v>3</v>
      </c>
      <c r="P78" s="1" t="s">
        <v>3</v>
      </c>
      <c r="Q78" s="1" t="s">
        <v>3</v>
      </c>
      <c r="R78" s="1" t="s">
        <v>3</v>
      </c>
      <c r="S78" s="1" t="s">
        <v>3</v>
      </c>
      <c r="T78" s="1" t="s">
        <v>3</v>
      </c>
      <c r="U78" s="1" t="s">
        <v>3</v>
      </c>
      <c r="V78" s="1" t="s">
        <v>3</v>
      </c>
      <c r="W78" s="1" t="s">
        <v>3</v>
      </c>
      <c r="X78" s="1" t="s">
        <v>3</v>
      </c>
      <c r="Y78" s="1" t="s">
        <v>3</v>
      </c>
      <c r="Z78" s="1" t="s">
        <v>3</v>
      </c>
      <c r="AA78" s="1" t="s">
        <v>3</v>
      </c>
      <c r="AB78" s="1" t="s">
        <v>3</v>
      </c>
      <c r="AC78" s="1" t="s">
        <v>3</v>
      </c>
      <c r="AD78" s="1" t="s">
        <v>3</v>
      </c>
      <c r="AE78" s="1">
        <v>23.520569807559699</v>
      </c>
      <c r="AF78" s="1">
        <v>23.520569807559699</v>
      </c>
      <c r="AG78" s="1">
        <v>23.260666789545201</v>
      </c>
      <c r="AH78" s="1">
        <v>23.902720205585901</v>
      </c>
      <c r="AI78" s="1">
        <v>24.262207384946201</v>
      </c>
      <c r="AJ78" s="1">
        <v>21.028547855254899</v>
      </c>
      <c r="AK78" s="1">
        <v>21.028547855254899</v>
      </c>
      <c r="AL78" s="1">
        <v>21.767941267760101</v>
      </c>
      <c r="AM78" s="1">
        <v>21.933884198234601</v>
      </c>
    </row>
    <row r="79" spans="1:39" hidden="1">
      <c r="C79" s="1" t="s">
        <v>3</v>
      </c>
      <c r="D79" s="1" t="s">
        <v>3</v>
      </c>
      <c r="E79" s="1" t="s">
        <v>3</v>
      </c>
      <c r="F79" s="1" t="s">
        <v>3</v>
      </c>
      <c r="G79" s="1" t="s">
        <v>3</v>
      </c>
      <c r="H79" s="1" t="s">
        <v>3</v>
      </c>
      <c r="I79" s="1" t="s">
        <v>3</v>
      </c>
      <c r="J79" s="1" t="s">
        <v>3</v>
      </c>
      <c r="K79" s="1" t="s">
        <v>3</v>
      </c>
      <c r="L79" s="1" t="s">
        <v>3</v>
      </c>
      <c r="M79" s="1" t="s">
        <v>3</v>
      </c>
      <c r="N79" s="1" t="s">
        <v>3</v>
      </c>
      <c r="O79" s="1" t="s">
        <v>3</v>
      </c>
      <c r="P79" s="1" t="s">
        <v>3</v>
      </c>
      <c r="Q79" s="1" t="s">
        <v>3</v>
      </c>
      <c r="R79" s="1" t="s">
        <v>3</v>
      </c>
      <c r="S79" s="1" t="s">
        <v>3</v>
      </c>
      <c r="T79" s="1" t="s">
        <v>3</v>
      </c>
      <c r="U79" s="1" t="s">
        <v>3</v>
      </c>
      <c r="V79" s="1" t="s">
        <v>3</v>
      </c>
      <c r="W79" s="1" t="s">
        <v>3</v>
      </c>
      <c r="X79" s="1" t="s">
        <v>3</v>
      </c>
      <c r="Y79" s="1" t="s">
        <v>3</v>
      </c>
      <c r="Z79" s="1" t="s">
        <v>3</v>
      </c>
      <c r="AA79" s="1" t="s">
        <v>3</v>
      </c>
      <c r="AB79" s="1" t="s">
        <v>3</v>
      </c>
      <c r="AC79" s="1" t="s">
        <v>3</v>
      </c>
      <c r="AD79" s="1" t="s">
        <v>3</v>
      </c>
      <c r="AE79" s="1">
        <v>67.241489043575896</v>
      </c>
      <c r="AF79" s="1">
        <v>67.241489043575896</v>
      </c>
      <c r="AG79" s="1">
        <v>66.414381705044505</v>
      </c>
      <c r="AH79" s="1">
        <v>71.495883200766798</v>
      </c>
      <c r="AI79" s="1">
        <v>70.265098460465197</v>
      </c>
      <c r="AJ79" s="1">
        <v>68.662916418309806</v>
      </c>
      <c r="AK79" s="1">
        <v>68.662916418309806</v>
      </c>
      <c r="AL79" s="1">
        <v>71.394287055957193</v>
      </c>
      <c r="AM79" s="1">
        <v>71.079689892343694</v>
      </c>
    </row>
    <row r="80" spans="1:39" hidden="1">
      <c r="C80" s="1" t="s">
        <v>3</v>
      </c>
      <c r="D80" s="1" t="s">
        <v>3</v>
      </c>
      <c r="E80" s="1" t="s">
        <v>3</v>
      </c>
      <c r="F80" s="1" t="s">
        <v>3</v>
      </c>
      <c r="G80" s="1" t="s">
        <v>3</v>
      </c>
      <c r="H80" s="1" t="s">
        <v>3</v>
      </c>
      <c r="I80" s="1" t="s">
        <v>3</v>
      </c>
      <c r="J80" s="1" t="s">
        <v>3</v>
      </c>
      <c r="K80" s="1" t="s">
        <v>3</v>
      </c>
      <c r="L80" s="1" t="s">
        <v>3</v>
      </c>
      <c r="M80" s="1" t="s">
        <v>3</v>
      </c>
      <c r="N80" s="1" t="s">
        <v>3</v>
      </c>
      <c r="O80" s="1" t="s">
        <v>3</v>
      </c>
      <c r="P80" s="1" t="s">
        <v>3</v>
      </c>
      <c r="Q80" s="1" t="s">
        <v>3</v>
      </c>
      <c r="R80" s="1" t="s">
        <v>3</v>
      </c>
      <c r="S80" s="1" t="s">
        <v>3</v>
      </c>
      <c r="T80" s="1" t="s">
        <v>3</v>
      </c>
      <c r="U80" s="1" t="s">
        <v>3</v>
      </c>
      <c r="V80" s="1" t="s">
        <v>3</v>
      </c>
      <c r="W80" s="1" t="s">
        <v>3</v>
      </c>
      <c r="X80" s="1" t="s">
        <v>3</v>
      </c>
      <c r="Y80" s="1" t="s">
        <v>3</v>
      </c>
      <c r="Z80" s="1" t="s">
        <v>3</v>
      </c>
      <c r="AA80" s="1" t="s">
        <v>3</v>
      </c>
      <c r="AB80" s="1" t="s">
        <v>3</v>
      </c>
      <c r="AC80" s="1" t="s">
        <v>3</v>
      </c>
      <c r="AD80" s="1" t="s">
        <v>3</v>
      </c>
      <c r="AE80" s="1">
        <v>44.381666390012597</v>
      </c>
      <c r="AF80" s="1">
        <v>44.381666390012597</v>
      </c>
      <c r="AG80" s="1">
        <v>45.401191991788401</v>
      </c>
      <c r="AH80" s="1">
        <v>46.402867828638897</v>
      </c>
      <c r="AI80" s="1">
        <v>46.810092534232801</v>
      </c>
      <c r="AJ80" s="1">
        <v>48.863032435718601</v>
      </c>
      <c r="AK80" s="1">
        <v>48.863032435718601</v>
      </c>
      <c r="AL80" s="1">
        <v>48.733079926761299</v>
      </c>
      <c r="AM80" s="1">
        <v>49.177933610278799</v>
      </c>
    </row>
    <row r="81" spans="3:39" hidden="1">
      <c r="C81" s="1" t="s">
        <v>3</v>
      </c>
      <c r="D81" s="1" t="s">
        <v>3</v>
      </c>
      <c r="E81" s="1" t="s">
        <v>3</v>
      </c>
      <c r="F81" s="1" t="s">
        <v>3</v>
      </c>
      <c r="G81" s="1" t="s">
        <v>3</v>
      </c>
      <c r="H81" s="1" t="s">
        <v>3</v>
      </c>
      <c r="I81" s="1" t="s">
        <v>3</v>
      </c>
      <c r="J81" s="1" t="s">
        <v>3</v>
      </c>
      <c r="K81" s="1" t="s">
        <v>3</v>
      </c>
      <c r="L81" s="1" t="s">
        <v>3</v>
      </c>
      <c r="M81" s="1" t="s">
        <v>3</v>
      </c>
      <c r="N81" s="1" t="s">
        <v>3</v>
      </c>
      <c r="O81" s="1" t="s">
        <v>3</v>
      </c>
      <c r="P81" s="1" t="s">
        <v>3</v>
      </c>
      <c r="Q81" s="1" t="s">
        <v>3</v>
      </c>
      <c r="R81" s="1" t="s">
        <v>3</v>
      </c>
      <c r="S81" s="1" t="s">
        <v>3</v>
      </c>
      <c r="T81" s="1" t="s">
        <v>3</v>
      </c>
      <c r="U81" s="1" t="s">
        <v>3</v>
      </c>
      <c r="V81" s="1" t="s">
        <v>3</v>
      </c>
      <c r="W81" s="1" t="s">
        <v>3</v>
      </c>
      <c r="X81" s="1" t="s">
        <v>3</v>
      </c>
      <c r="Y81" s="1" t="s">
        <v>3</v>
      </c>
      <c r="Z81" s="1" t="s">
        <v>3</v>
      </c>
      <c r="AA81" s="1" t="s">
        <v>3</v>
      </c>
      <c r="AB81" s="1" t="s">
        <v>3</v>
      </c>
      <c r="AC81" s="1" t="s">
        <v>3</v>
      </c>
      <c r="AD81" s="1" t="s">
        <v>3</v>
      </c>
      <c r="AE81" s="1">
        <v>40.760401803944298</v>
      </c>
      <c r="AF81" s="1">
        <v>40.760401803944298</v>
      </c>
      <c r="AG81" s="1">
        <v>41.6974919199357</v>
      </c>
      <c r="AH81" s="1">
        <v>43.178103899600799</v>
      </c>
      <c r="AI81" s="1">
        <v>43.651893644098102</v>
      </c>
      <c r="AJ81" s="1">
        <v>45.289680886260399</v>
      </c>
      <c r="AK81" s="1">
        <v>45.289680886260399</v>
      </c>
      <c r="AL81" s="1">
        <v>45.501657395158297</v>
      </c>
      <c r="AM81" s="1">
        <v>45.880151448925403</v>
      </c>
    </row>
    <row r="82" spans="3:39" hidden="1"/>
    <row r="84" spans="3:39" ht="12.75" hidden="1" customHeight="1">
      <c r="C84" s="6" t="s">
        <v>3</v>
      </c>
      <c r="D84" s="6" t="s">
        <v>3</v>
      </c>
      <c r="E84" s="6" t="s">
        <v>3</v>
      </c>
      <c r="F84" s="6" t="s">
        <v>3</v>
      </c>
      <c r="G84" s="6" t="s">
        <v>3</v>
      </c>
      <c r="H84" s="6" t="s">
        <v>3</v>
      </c>
      <c r="I84" s="6" t="s">
        <v>3</v>
      </c>
      <c r="J84" s="6" t="s">
        <v>3</v>
      </c>
      <c r="K84" s="6" t="s">
        <v>3</v>
      </c>
      <c r="L84" s="6" t="s">
        <v>3</v>
      </c>
      <c r="M84" s="6" t="s">
        <v>3</v>
      </c>
      <c r="N84" s="6" t="s">
        <v>3</v>
      </c>
      <c r="O84" s="6" t="s">
        <v>3</v>
      </c>
      <c r="P84" s="6" t="s">
        <v>3</v>
      </c>
      <c r="Q84" s="6" t="s">
        <v>3</v>
      </c>
      <c r="R84" s="6" t="s">
        <v>3</v>
      </c>
      <c r="S84" s="6" t="s">
        <v>3</v>
      </c>
      <c r="T84" s="6" t="s">
        <v>3</v>
      </c>
      <c r="U84" s="6" t="s">
        <v>3</v>
      </c>
      <c r="V84" s="6" t="s">
        <v>3</v>
      </c>
      <c r="W84" s="6" t="s">
        <v>3</v>
      </c>
      <c r="X84" s="6" t="s">
        <v>3</v>
      </c>
      <c r="Y84" s="6" t="s">
        <v>3</v>
      </c>
      <c r="Z84" s="6" t="s">
        <v>3</v>
      </c>
      <c r="AA84" s="6" t="s">
        <v>3</v>
      </c>
      <c r="AB84" s="6" t="s">
        <v>3</v>
      </c>
      <c r="AC84" s="6" t="s">
        <v>3</v>
      </c>
      <c r="AD84" s="6" t="s">
        <v>3</v>
      </c>
      <c r="AE84" s="6">
        <v>8111</v>
      </c>
      <c r="AF84" s="6">
        <v>8111</v>
      </c>
      <c r="AG84" s="6">
        <v>8265</v>
      </c>
      <c r="AH84" s="6">
        <v>8297</v>
      </c>
      <c r="AI84" s="6">
        <v>8117</v>
      </c>
      <c r="AJ84" s="6">
        <v>7929</v>
      </c>
      <c r="AK84" s="6">
        <v>7929</v>
      </c>
      <c r="AL84" s="6">
        <v>7538</v>
      </c>
      <c r="AM84" s="6">
        <v>7232</v>
      </c>
    </row>
    <row r="85" spans="3:39" ht="12.75" hidden="1" customHeight="1">
      <c r="C85" s="6" t="s">
        <v>3</v>
      </c>
      <c r="D85" s="6" t="s">
        <v>3</v>
      </c>
      <c r="E85" s="6" t="s">
        <v>3</v>
      </c>
      <c r="F85" s="6" t="s">
        <v>3</v>
      </c>
      <c r="G85" s="6" t="s">
        <v>3</v>
      </c>
      <c r="H85" s="6" t="s">
        <v>3</v>
      </c>
      <c r="I85" s="6" t="s">
        <v>3</v>
      </c>
      <c r="J85" s="6" t="s">
        <v>3</v>
      </c>
      <c r="K85" s="6" t="s">
        <v>3</v>
      </c>
      <c r="L85" s="6" t="s">
        <v>3</v>
      </c>
      <c r="M85" s="6" t="s">
        <v>3</v>
      </c>
      <c r="N85" s="6" t="s">
        <v>3</v>
      </c>
      <c r="O85" s="6" t="s">
        <v>3</v>
      </c>
      <c r="P85" s="6" t="s">
        <v>3</v>
      </c>
      <c r="Q85" s="6" t="s">
        <v>3</v>
      </c>
      <c r="R85" s="6" t="s">
        <v>3</v>
      </c>
      <c r="S85" s="6" t="s">
        <v>3</v>
      </c>
      <c r="T85" s="6" t="s">
        <v>3</v>
      </c>
      <c r="U85" s="6" t="s">
        <v>3</v>
      </c>
      <c r="V85" s="6" t="s">
        <v>3</v>
      </c>
      <c r="W85" s="6" t="s">
        <v>3</v>
      </c>
      <c r="X85" s="6" t="s">
        <v>3</v>
      </c>
      <c r="Y85" s="6" t="s">
        <v>3</v>
      </c>
      <c r="Z85" s="6" t="s">
        <v>3</v>
      </c>
      <c r="AA85" s="6" t="s">
        <v>3</v>
      </c>
      <c r="AB85" s="6" t="s">
        <v>3</v>
      </c>
      <c r="AC85" s="6" t="s">
        <v>3</v>
      </c>
      <c r="AD85" s="6" t="s">
        <v>3</v>
      </c>
      <c r="AE85" s="6">
        <v>2164</v>
      </c>
      <c r="AF85" s="6">
        <v>2164</v>
      </c>
      <c r="AG85" s="6">
        <v>2157</v>
      </c>
      <c r="AH85" s="6">
        <v>1936</v>
      </c>
      <c r="AI85" s="6">
        <v>1961</v>
      </c>
      <c r="AJ85" s="6">
        <v>1830</v>
      </c>
      <c r="AK85" s="6">
        <v>1830</v>
      </c>
      <c r="AL85" s="6">
        <v>1697</v>
      </c>
      <c r="AM85" s="6">
        <v>1660</v>
      </c>
    </row>
    <row r="86" spans="3:39" ht="12.75" hidden="1" customHeight="1">
      <c r="C86" s="6" t="s">
        <v>3</v>
      </c>
      <c r="D86" s="6" t="s">
        <v>3</v>
      </c>
      <c r="E86" s="6" t="s">
        <v>3</v>
      </c>
      <c r="F86" s="6" t="s">
        <v>3</v>
      </c>
      <c r="G86" s="6" t="s">
        <v>3</v>
      </c>
      <c r="H86" s="6" t="s">
        <v>3</v>
      </c>
      <c r="I86" s="6" t="s">
        <v>3</v>
      </c>
      <c r="J86" s="6" t="s">
        <v>3</v>
      </c>
      <c r="K86" s="6" t="s">
        <v>3</v>
      </c>
      <c r="L86" s="6" t="s">
        <v>3</v>
      </c>
      <c r="M86" s="6" t="s">
        <v>3</v>
      </c>
      <c r="N86" s="6" t="s">
        <v>3</v>
      </c>
      <c r="O86" s="6" t="s">
        <v>3</v>
      </c>
      <c r="P86" s="6" t="s">
        <v>3</v>
      </c>
      <c r="Q86" s="6" t="s">
        <v>3</v>
      </c>
      <c r="R86" s="6" t="s">
        <v>3</v>
      </c>
      <c r="S86" s="6" t="s">
        <v>3</v>
      </c>
      <c r="T86" s="6" t="s">
        <v>3</v>
      </c>
      <c r="U86" s="6" t="s">
        <v>3</v>
      </c>
      <c r="V86" s="6" t="s">
        <v>3</v>
      </c>
      <c r="W86" s="6" t="s">
        <v>3</v>
      </c>
      <c r="X86" s="6" t="s">
        <v>3</v>
      </c>
      <c r="Y86" s="6" t="s">
        <v>3</v>
      </c>
      <c r="Z86" s="6" t="s">
        <v>3</v>
      </c>
      <c r="AA86" s="6" t="s">
        <v>3</v>
      </c>
      <c r="AB86" s="6" t="s">
        <v>3</v>
      </c>
      <c r="AC86" s="6" t="s">
        <v>3</v>
      </c>
      <c r="AD86" s="6" t="s">
        <v>3</v>
      </c>
      <c r="AE86" s="6">
        <v>32024</v>
      </c>
      <c r="AF86" s="6">
        <v>32024</v>
      </c>
      <c r="AG86" s="6">
        <v>32572</v>
      </c>
      <c r="AH86" s="6">
        <v>33151</v>
      </c>
      <c r="AI86" s="6">
        <v>32354</v>
      </c>
      <c r="AJ86" s="6">
        <v>30160</v>
      </c>
      <c r="AK86" s="6">
        <v>30160</v>
      </c>
      <c r="AL86" s="6">
        <v>29284</v>
      </c>
      <c r="AM86" s="6">
        <v>27226</v>
      </c>
    </row>
    <row r="87" spans="3:39" ht="12.75" hidden="1" customHeight="1">
      <c r="C87" s="6" t="s">
        <v>3</v>
      </c>
      <c r="D87" s="6" t="s">
        <v>3</v>
      </c>
      <c r="E87" s="6" t="s">
        <v>3</v>
      </c>
      <c r="F87" s="6" t="s">
        <v>3</v>
      </c>
      <c r="G87" s="6" t="s">
        <v>3</v>
      </c>
      <c r="H87" s="6" t="s">
        <v>3</v>
      </c>
      <c r="I87" s="6" t="s">
        <v>3</v>
      </c>
      <c r="J87" s="6" t="s">
        <v>3</v>
      </c>
      <c r="K87" s="6" t="s">
        <v>3</v>
      </c>
      <c r="L87" s="6" t="s">
        <v>3</v>
      </c>
      <c r="M87" s="6" t="s">
        <v>3</v>
      </c>
      <c r="N87" s="6" t="s">
        <v>3</v>
      </c>
      <c r="O87" s="6" t="s">
        <v>3</v>
      </c>
      <c r="P87" s="6" t="s">
        <v>3</v>
      </c>
      <c r="Q87" s="6" t="s">
        <v>3</v>
      </c>
      <c r="R87" s="6" t="s">
        <v>3</v>
      </c>
      <c r="S87" s="6" t="s">
        <v>3</v>
      </c>
      <c r="T87" s="6" t="s">
        <v>3</v>
      </c>
      <c r="U87" s="6" t="s">
        <v>3</v>
      </c>
      <c r="V87" s="6" t="s">
        <v>3</v>
      </c>
      <c r="W87" s="6" t="s">
        <v>3</v>
      </c>
      <c r="X87" s="6" t="s">
        <v>3</v>
      </c>
      <c r="Y87" s="6" t="s">
        <v>3</v>
      </c>
      <c r="Z87" s="6" t="s">
        <v>3</v>
      </c>
      <c r="AA87" s="6" t="s">
        <v>3</v>
      </c>
      <c r="AB87" s="6" t="s">
        <v>3</v>
      </c>
      <c r="AC87" s="6" t="s">
        <v>3</v>
      </c>
      <c r="AD87" s="6" t="s">
        <v>3</v>
      </c>
      <c r="AE87" s="6">
        <v>49818</v>
      </c>
      <c r="AF87" s="6">
        <v>49818</v>
      </c>
      <c r="AG87" s="6">
        <v>50322</v>
      </c>
      <c r="AH87" s="6">
        <v>50459</v>
      </c>
      <c r="AI87" s="6">
        <v>49203</v>
      </c>
      <c r="AJ87" s="6">
        <v>46361</v>
      </c>
      <c r="AK87" s="6">
        <v>46361</v>
      </c>
      <c r="AL87" s="6">
        <v>44986</v>
      </c>
      <c r="AM87" s="6">
        <v>42264</v>
      </c>
    </row>
    <row r="88" spans="3:39" ht="12.75" hidden="1" customHeight="1">
      <c r="C88" s="6" t="s">
        <v>3</v>
      </c>
      <c r="D88" s="6" t="s">
        <v>3</v>
      </c>
      <c r="E88" s="6" t="s">
        <v>3</v>
      </c>
      <c r="F88" s="6" t="s">
        <v>3</v>
      </c>
      <c r="G88" s="6" t="s">
        <v>3</v>
      </c>
      <c r="H88" s="6" t="s">
        <v>3</v>
      </c>
      <c r="I88" s="6" t="s">
        <v>3</v>
      </c>
      <c r="J88" s="6" t="s">
        <v>3</v>
      </c>
      <c r="K88" s="6" t="s">
        <v>3</v>
      </c>
      <c r="L88" s="6" t="s">
        <v>3</v>
      </c>
      <c r="M88" s="6" t="s">
        <v>3</v>
      </c>
      <c r="N88" s="6" t="s">
        <v>3</v>
      </c>
      <c r="O88" s="6" t="s">
        <v>3</v>
      </c>
      <c r="P88" s="6" t="s">
        <v>3</v>
      </c>
      <c r="Q88" s="6" t="s">
        <v>3</v>
      </c>
      <c r="R88" s="6" t="s">
        <v>3</v>
      </c>
      <c r="S88" s="6" t="s">
        <v>3</v>
      </c>
      <c r="T88" s="6" t="s">
        <v>3</v>
      </c>
      <c r="U88" s="6" t="s">
        <v>3</v>
      </c>
      <c r="V88" s="6" t="s">
        <v>3</v>
      </c>
      <c r="W88" s="6" t="s">
        <v>3</v>
      </c>
      <c r="X88" s="6" t="s">
        <v>3</v>
      </c>
      <c r="Y88" s="6" t="s">
        <v>3</v>
      </c>
      <c r="Z88" s="6" t="s">
        <v>3</v>
      </c>
      <c r="AA88" s="6" t="s">
        <v>3</v>
      </c>
      <c r="AB88" s="6" t="s">
        <v>3</v>
      </c>
      <c r="AC88" s="6" t="s">
        <v>3</v>
      </c>
      <c r="AD88" s="6" t="s">
        <v>3</v>
      </c>
      <c r="AE88" s="6">
        <v>19586</v>
      </c>
      <c r="AF88" s="6">
        <v>19586</v>
      </c>
      <c r="AG88" s="6">
        <v>20159</v>
      </c>
      <c r="AH88" s="6">
        <v>18747</v>
      </c>
      <c r="AI88" s="6">
        <v>18394</v>
      </c>
      <c r="AJ88" s="6">
        <v>18046</v>
      </c>
      <c r="AK88" s="6">
        <v>18046</v>
      </c>
      <c r="AL88" s="6">
        <v>17010</v>
      </c>
      <c r="AM88" s="6">
        <v>15646</v>
      </c>
    </row>
    <row r="92" spans="3:39" ht="12.75" hidden="1" customHeight="1">
      <c r="C92" s="1" t="s">
        <v>11</v>
      </c>
      <c r="D92" s="1" t="s">
        <v>12</v>
      </c>
      <c r="E92" s="1" t="s">
        <v>13</v>
      </c>
      <c r="F92" s="1" t="s">
        <v>14</v>
      </c>
      <c r="G92" s="1" t="s">
        <v>10</v>
      </c>
      <c r="H92" s="1" t="s">
        <v>15</v>
      </c>
      <c r="I92" s="1" t="s">
        <v>16</v>
      </c>
      <c r="J92" s="1" t="s">
        <v>17</v>
      </c>
      <c r="K92" s="1" t="s">
        <v>18</v>
      </c>
      <c r="L92" s="1" t="s">
        <v>9</v>
      </c>
      <c r="M92" s="1" t="s">
        <v>19</v>
      </c>
      <c r="N92" s="1" t="s">
        <v>20</v>
      </c>
      <c r="O92" s="1" t="s">
        <v>21</v>
      </c>
      <c r="P92" s="1" t="s">
        <v>22</v>
      </c>
      <c r="Q92" s="1" t="s">
        <v>8</v>
      </c>
      <c r="R92" s="1" t="s">
        <v>23</v>
      </c>
      <c r="S92" s="1" t="s">
        <v>24</v>
      </c>
      <c r="T92" s="1" t="s">
        <v>25</v>
      </c>
      <c r="U92" s="1" t="s">
        <v>26</v>
      </c>
      <c r="V92" s="1" t="s">
        <v>7</v>
      </c>
      <c r="W92" s="1" t="s">
        <v>27</v>
      </c>
      <c r="X92" s="1" t="s">
        <v>28</v>
      </c>
      <c r="Y92" s="1" t="s">
        <v>29</v>
      </c>
      <c r="Z92" s="1" t="s">
        <v>30</v>
      </c>
      <c r="AA92" s="1" t="s">
        <v>6</v>
      </c>
      <c r="AB92" s="1" t="s">
        <v>31</v>
      </c>
      <c r="AC92" s="1" t="s">
        <v>32</v>
      </c>
      <c r="AD92" s="1" t="s">
        <v>33</v>
      </c>
      <c r="AE92" s="1" t="s">
        <v>34</v>
      </c>
      <c r="AF92" s="1" t="s">
        <v>5</v>
      </c>
      <c r="AG92" s="1" t="s">
        <v>35</v>
      </c>
      <c r="AH92" s="1" t="s">
        <v>36</v>
      </c>
      <c r="AI92" s="1" t="s">
        <v>37</v>
      </c>
      <c r="AJ92" s="1" t="s">
        <v>38</v>
      </c>
      <c r="AK92" s="1" t="s">
        <v>4</v>
      </c>
      <c r="AL92" s="1" t="s">
        <v>39</v>
      </c>
      <c r="AM92" s="1" t="s">
        <v>40</v>
      </c>
    </row>
    <row r="94" spans="3:39" ht="12.75" hidden="1" customHeight="1">
      <c r="C94" s="1">
        <v>0.63606833754472902</v>
      </c>
      <c r="D94" s="1">
        <v>0.538032644541102</v>
      </c>
      <c r="E94" s="1">
        <v>0.51109159265155502</v>
      </c>
      <c r="F94" s="1">
        <v>0.481971515460619</v>
      </c>
      <c r="G94" s="1">
        <v>0.481971515460619</v>
      </c>
      <c r="H94" s="1">
        <v>0.485927380246167</v>
      </c>
      <c r="I94" s="1">
        <v>0.24388647129511901</v>
      </c>
      <c r="J94" s="1">
        <v>0.142528540460231</v>
      </c>
      <c r="K94" s="1">
        <v>-0.38080222539412101</v>
      </c>
      <c r="L94" s="1">
        <v>-0.38080222539412101</v>
      </c>
      <c r="M94" s="1">
        <v>0.44732734839917698</v>
      </c>
      <c r="N94" s="1">
        <v>0.138110065787414</v>
      </c>
      <c r="O94" s="1">
        <v>1.5492144783460801E-2</v>
      </c>
      <c r="P94" s="1">
        <v>-0.32687395366828198</v>
      </c>
      <c r="Q94" s="1">
        <v>-0.32687395366828198</v>
      </c>
      <c r="R94" s="1">
        <v>-0.25998632218113399</v>
      </c>
      <c r="S94" s="1">
        <v>-0.55104104931565101</v>
      </c>
      <c r="T94" s="1">
        <v>-0.51581036983332296</v>
      </c>
      <c r="U94" s="1">
        <v>-0.76321104995617695</v>
      </c>
      <c r="V94" s="1">
        <v>-0.76321104995617695</v>
      </c>
      <c r="W94" s="1">
        <v>-3.8951978287783802E-2</v>
      </c>
      <c r="X94" s="1">
        <v>-1.80490875606048</v>
      </c>
      <c r="Y94" s="1">
        <v>-1.4707544796568399</v>
      </c>
      <c r="Z94" s="1">
        <v>-1.34331037433963</v>
      </c>
      <c r="AA94" s="1">
        <v>-1.34331037433963</v>
      </c>
      <c r="AB94" s="1">
        <v>0.493006210210231</v>
      </c>
      <c r="AC94" s="1">
        <v>0.464156286101298</v>
      </c>
      <c r="AD94" s="1">
        <v>0.288120203287486</v>
      </c>
      <c r="AE94" s="1">
        <v>0.163801824061274</v>
      </c>
      <c r="AF94" s="1">
        <v>0.163801824061274</v>
      </c>
      <c r="AG94" s="1">
        <v>0.158349052922407</v>
      </c>
      <c r="AH94" s="1">
        <v>-7.3673285676108197E-3</v>
      </c>
      <c r="AI94" s="1">
        <v>8.0972151268079606E-2</v>
      </c>
      <c r="AJ94" s="1">
        <v>-0.58876274986244004</v>
      </c>
      <c r="AK94" s="1">
        <v>-0.58876274986244004</v>
      </c>
      <c r="AL94" s="1">
        <v>0.29060605618951102</v>
      </c>
      <c r="AM94" s="1">
        <v>0.342304709267996</v>
      </c>
    </row>
    <row r="95" spans="3:39" ht="12.75" hidden="1" customHeight="1">
      <c r="C95" s="1">
        <v>10.025518574004</v>
      </c>
      <c r="D95" s="1">
        <v>8.5487541114710606</v>
      </c>
      <c r="E95" s="1">
        <v>8.1994454686424305</v>
      </c>
      <c r="F95" s="1">
        <v>7.77382930764887</v>
      </c>
      <c r="G95" s="1">
        <v>7.77382930764887</v>
      </c>
      <c r="H95" s="1">
        <v>7.8274542929252897</v>
      </c>
      <c r="I95" s="1">
        <v>3.9868144861669998</v>
      </c>
      <c r="J95" s="1">
        <v>2.3899941527896602</v>
      </c>
      <c r="K95" s="1">
        <v>-6.5729954735113498</v>
      </c>
      <c r="L95" s="1">
        <v>-6.5729954735113498</v>
      </c>
      <c r="M95" s="1">
        <v>8.4638366862995902</v>
      </c>
      <c r="N95" s="1">
        <v>2.5078736126846302</v>
      </c>
      <c r="O95" s="1">
        <v>0.27130007883406199</v>
      </c>
      <c r="P95" s="1">
        <v>-5.5582672271988303</v>
      </c>
      <c r="Q95" s="1">
        <v>-5.5582672271988303</v>
      </c>
      <c r="R95" s="1">
        <v>-4.0145655613858704</v>
      </c>
      <c r="S95" s="1">
        <v>-8.5415160282743603</v>
      </c>
      <c r="T95" s="1">
        <v>-8.0027805819296507</v>
      </c>
      <c r="U95" s="1">
        <v>-11.8418066459024</v>
      </c>
      <c r="V95" s="1">
        <v>-11.8418066459024</v>
      </c>
      <c r="W95" s="1">
        <v>-0.58376008247308497</v>
      </c>
      <c r="X95" s="1">
        <v>-27.022431134496799</v>
      </c>
      <c r="Y95" s="1">
        <v>-21.595722774053399</v>
      </c>
      <c r="Z95" s="1">
        <v>-19.430264255969298</v>
      </c>
      <c r="AA95" s="1">
        <v>-19.430264255969298</v>
      </c>
      <c r="AB95" s="1">
        <v>6.6286443214168704</v>
      </c>
      <c r="AC95" s="1">
        <v>6.1946387722055798</v>
      </c>
      <c r="AD95" s="1">
        <v>3.8366986220079302</v>
      </c>
      <c r="AE95" s="1">
        <v>2.1610005434297799</v>
      </c>
      <c r="AF95" s="1">
        <v>2.1610005434297799</v>
      </c>
      <c r="AG95" s="1">
        <v>1.95965860242701</v>
      </c>
      <c r="AH95" s="1">
        <v>-9.1558011600471001E-2</v>
      </c>
      <c r="AI95" s="1">
        <v>1.00755451804171</v>
      </c>
      <c r="AJ95" s="1">
        <v>-7.36016165805224</v>
      </c>
      <c r="AK95" s="1">
        <v>-7.36016165805224</v>
      </c>
      <c r="AL95" s="1">
        <v>3.4737980265253898</v>
      </c>
      <c r="AM95" s="1">
        <v>3.8896289527844101</v>
      </c>
    </row>
    <row r="97" spans="3:39" ht="12.75" hidden="1" customHeight="1">
      <c r="C97" s="1">
        <v>1.44360109398762</v>
      </c>
      <c r="D97" s="1">
        <v>1.46621238976183</v>
      </c>
      <c r="E97" s="1">
        <v>1.49694156341281</v>
      </c>
      <c r="F97" s="1">
        <v>1.4788955059920801</v>
      </c>
      <c r="G97" s="1">
        <v>1.4788955059920801</v>
      </c>
      <c r="H97" s="1">
        <v>1.5077394651419</v>
      </c>
      <c r="I97" s="1">
        <v>1.52203069386013</v>
      </c>
      <c r="J97" s="1">
        <v>1.5276690137339799</v>
      </c>
      <c r="K97" s="1">
        <v>1.5292648706487899</v>
      </c>
      <c r="L97" s="1">
        <v>1.5292648706487899</v>
      </c>
      <c r="M97" s="1">
        <v>1.4353907876004699</v>
      </c>
      <c r="N97" s="1">
        <v>1.4070375135604201</v>
      </c>
      <c r="O97" s="1">
        <v>1.33888196404559</v>
      </c>
      <c r="P97" s="1">
        <v>1.31141912227924</v>
      </c>
      <c r="Q97" s="1">
        <v>1.31141912227924</v>
      </c>
      <c r="R97" s="1">
        <v>1.0108887124036801</v>
      </c>
      <c r="S97" s="1">
        <v>1.05838107267889</v>
      </c>
      <c r="T97" s="1">
        <v>1.1045191863769299</v>
      </c>
      <c r="U97" s="1">
        <v>1.14781129271632</v>
      </c>
      <c r="V97" s="1">
        <v>1.14781129271632</v>
      </c>
      <c r="W97" s="1">
        <v>1.2743889787524201</v>
      </c>
      <c r="X97" s="1">
        <v>1.1888405180038399</v>
      </c>
      <c r="Y97" s="1">
        <v>1.24252959029942</v>
      </c>
      <c r="Z97" s="1">
        <v>1.2606559317695001</v>
      </c>
      <c r="AA97" s="1">
        <v>1.2606559317695001</v>
      </c>
      <c r="AB97" s="1">
        <v>1.347435568486</v>
      </c>
      <c r="AC97" s="1">
        <v>1.3756368645465</v>
      </c>
      <c r="AD97" s="1">
        <v>1.3926458035250699</v>
      </c>
      <c r="AE97" s="1">
        <v>1.4228052306075101</v>
      </c>
      <c r="AF97" s="1">
        <v>1.4228052306075101</v>
      </c>
      <c r="AG97" s="1">
        <v>1.49195133888288</v>
      </c>
      <c r="AH97" s="1">
        <v>1.5191285990280701</v>
      </c>
      <c r="AI97" s="1">
        <v>1.5331760286980001</v>
      </c>
      <c r="AJ97" s="1">
        <v>1.4761460919134599</v>
      </c>
      <c r="AK97" s="1">
        <v>1.4761460919134599</v>
      </c>
      <c r="AL97" s="1">
        <v>1.6116053524563001</v>
      </c>
      <c r="AM97" s="1">
        <v>1.59250439276578</v>
      </c>
    </row>
    <row r="98" spans="3:39" ht="12.75" hidden="1" customHeight="1">
      <c r="C98" s="1">
        <v>0.70276444051943399</v>
      </c>
      <c r="D98" s="1">
        <v>0.71582913370949997</v>
      </c>
      <c r="E98" s="1">
        <v>0.71519433638033103</v>
      </c>
      <c r="F98" s="1">
        <v>0.71044509766250097</v>
      </c>
      <c r="G98" s="1">
        <v>0.71044509766250097</v>
      </c>
      <c r="H98" s="1">
        <v>0.71056479720121002</v>
      </c>
      <c r="I98" s="1">
        <v>0.71198361362742901</v>
      </c>
      <c r="J98" s="1">
        <v>0.70638914288517696</v>
      </c>
      <c r="K98" s="1">
        <v>0.70426183983018198</v>
      </c>
      <c r="L98" s="1">
        <v>0.70426183983018198</v>
      </c>
      <c r="M98" s="1">
        <v>0.69430351166938797</v>
      </c>
      <c r="N98" s="1">
        <v>0.72604082504285194</v>
      </c>
      <c r="O98" s="1">
        <v>0.71613850657481604</v>
      </c>
      <c r="P98" s="1">
        <v>0.71984032360893502</v>
      </c>
      <c r="Q98" s="1">
        <v>0.71984032360893502</v>
      </c>
      <c r="R98" s="1">
        <v>0.66763340504350299</v>
      </c>
      <c r="S98" s="1">
        <v>0.728685730049483</v>
      </c>
      <c r="T98" s="1">
        <v>0.71393509295675806</v>
      </c>
      <c r="U98" s="1">
        <v>0.70478395511415903</v>
      </c>
      <c r="V98" s="1">
        <v>0.70478395511415903</v>
      </c>
      <c r="W98" s="1">
        <v>0.66024911317802604</v>
      </c>
      <c r="X98" s="1">
        <v>0.67363393264578897</v>
      </c>
      <c r="Y98" s="1">
        <v>0.66888497484963705</v>
      </c>
      <c r="Z98" s="1">
        <v>0.67162717859925802</v>
      </c>
      <c r="AA98" s="1">
        <v>0.67162717859925802</v>
      </c>
      <c r="AB98" s="1">
        <v>0.66225979209538499</v>
      </c>
      <c r="AC98" s="1">
        <v>0.67635074740462098</v>
      </c>
      <c r="AD98" s="1">
        <v>0.70043971725201404</v>
      </c>
      <c r="AE98" s="1">
        <v>0.72664139456857801</v>
      </c>
      <c r="AF98" s="1">
        <v>0.72664139456857801</v>
      </c>
      <c r="AG98" s="1">
        <v>0.68397279261716704</v>
      </c>
      <c r="AH98" s="1">
        <v>0.68462932484971495</v>
      </c>
      <c r="AI98" s="1">
        <v>0.68548826200670099</v>
      </c>
      <c r="AJ98" s="1">
        <v>0.68009196436519603</v>
      </c>
      <c r="AK98" s="1">
        <v>0.68009196436519603</v>
      </c>
      <c r="AL98" s="1">
        <v>0.69937259283561304</v>
      </c>
      <c r="AM98" s="1">
        <v>0.72056400204787596</v>
      </c>
    </row>
    <row r="99" spans="3:39" ht="12.75" hidden="1" customHeight="1">
      <c r="C99" s="1">
        <v>0.26297615362548898</v>
      </c>
      <c r="D99" s="1">
        <v>0.226339406836643</v>
      </c>
      <c r="E99" s="1">
        <v>0.13932718893542601</v>
      </c>
      <c r="F99" s="1">
        <v>0.16568238307979</v>
      </c>
      <c r="G99" s="1">
        <v>0.16568238307979</v>
      </c>
      <c r="H99" s="1">
        <v>-3.0161539472746302E-2</v>
      </c>
      <c r="I99" s="1">
        <v>2.2618419395569401E-2</v>
      </c>
      <c r="J99" s="1">
        <v>8.7133651325534203E-2</v>
      </c>
      <c r="K99" s="1">
        <v>5.59466505901366E-2</v>
      </c>
      <c r="L99" s="1">
        <v>5.59466505901366E-2</v>
      </c>
      <c r="M99" s="1">
        <v>0.23204153587022999</v>
      </c>
      <c r="N99" s="1">
        <v>0.35369843910226101</v>
      </c>
      <c r="O99" s="1">
        <v>0.30799096002656301</v>
      </c>
      <c r="P99" s="1">
        <v>0.306642352801208</v>
      </c>
      <c r="Q99" s="1">
        <v>0.306642352801208</v>
      </c>
      <c r="R99" s="1">
        <v>0.38658345217467799</v>
      </c>
      <c r="S99" s="1">
        <v>0.204554009793953</v>
      </c>
      <c r="T99" s="1">
        <v>0.15592263636018</v>
      </c>
      <c r="U99" s="1">
        <v>0.14436477956920701</v>
      </c>
      <c r="V99" s="1">
        <v>0.14436477956920701</v>
      </c>
      <c r="W99" s="1">
        <v>0.51096116767233202</v>
      </c>
      <c r="X99" s="1">
        <v>0.19320115350497599</v>
      </c>
      <c r="Y99" s="1">
        <v>0.248402781880905</v>
      </c>
      <c r="Z99" s="1">
        <v>0.265147122868027</v>
      </c>
      <c r="AA99" s="1">
        <v>0.265147122868027</v>
      </c>
      <c r="AB99" s="1">
        <v>0.75170436806044905</v>
      </c>
      <c r="AC99" s="1">
        <v>0.51867623971594001</v>
      </c>
      <c r="AD99" s="1">
        <v>0.42303759612290298</v>
      </c>
      <c r="AE99" s="1">
        <v>0.33600804987912902</v>
      </c>
      <c r="AF99" s="1">
        <v>0.33600804987912902</v>
      </c>
      <c r="AG99" s="1">
        <v>-1.49849765150108E-2</v>
      </c>
      <c r="AH99" s="1">
        <v>0.170166893392031</v>
      </c>
      <c r="AI99" s="1">
        <v>0.13861911338928601</v>
      </c>
      <c r="AJ99" s="1">
        <v>0.172930305605874</v>
      </c>
      <c r="AK99" s="1">
        <v>0.172930305605874</v>
      </c>
      <c r="AL99" s="1">
        <v>0.10266762657983999</v>
      </c>
      <c r="AM99" s="1">
        <v>0.21202951942245499</v>
      </c>
    </row>
    <row r="100" spans="3:39" ht="12.75" hidden="1" customHeight="1">
      <c r="C100" s="1">
        <v>0.109565795366056</v>
      </c>
      <c r="D100" s="1">
        <v>0.11677654143957999</v>
      </c>
      <c r="E100" s="1">
        <v>0.20339863570446401</v>
      </c>
      <c r="F100" s="1">
        <v>0.18034056673454699</v>
      </c>
      <c r="G100" s="1">
        <v>0.18034056673454699</v>
      </c>
      <c r="H100" s="1">
        <v>0.18410392152121499</v>
      </c>
      <c r="I100" s="1">
        <v>0.163844085089077</v>
      </c>
      <c r="J100" s="1">
        <v>0.10303906574767201</v>
      </c>
      <c r="K100" s="1">
        <v>0.125147747839883</v>
      </c>
      <c r="L100" s="1">
        <v>0.125147747839883</v>
      </c>
      <c r="M100" s="1">
        <v>0.154761953243501</v>
      </c>
      <c r="N100" s="1">
        <v>0.11762192731238701</v>
      </c>
      <c r="O100" s="1">
        <v>0.14104293457769301</v>
      </c>
      <c r="P100" s="1">
        <v>0.14146547305360399</v>
      </c>
      <c r="Q100" s="1">
        <v>0.14146547305360399</v>
      </c>
      <c r="R100" s="1">
        <v>1.25955551578416E-2</v>
      </c>
      <c r="S100" s="1">
        <v>4.4441460807150598E-2</v>
      </c>
      <c r="T100" s="1">
        <v>6.3367053168278606E-2</v>
      </c>
      <c r="U100" s="1">
        <v>3.5031408245192901E-2</v>
      </c>
      <c r="V100" s="1">
        <v>3.5031408245192901E-2</v>
      </c>
      <c r="W100" s="1">
        <v>1.3377724513580901E-2</v>
      </c>
      <c r="X100" s="1">
        <v>0.14866045123388699</v>
      </c>
      <c r="Y100" s="1">
        <v>0.10821983373027599</v>
      </c>
      <c r="Z100" s="1">
        <v>8.1780074845963099E-2</v>
      </c>
      <c r="AA100" s="1">
        <v>8.1780074845963099E-2</v>
      </c>
      <c r="AB100" s="1">
        <v>2.59279153314581E-2</v>
      </c>
      <c r="AC100" s="1">
        <v>0.116116693767348</v>
      </c>
      <c r="AD100" s="1">
        <v>3.9257206752841098E-2</v>
      </c>
      <c r="AE100" s="1">
        <v>6.03989715521537E-2</v>
      </c>
      <c r="AF100" s="1">
        <v>6.03989715521537E-2</v>
      </c>
      <c r="AG100" s="1">
        <v>0.113402417330705</v>
      </c>
      <c r="AH100" s="1">
        <v>4.0018699686081703E-2</v>
      </c>
      <c r="AI100" s="1">
        <v>6.1374774876359901E-2</v>
      </c>
      <c r="AJ100" s="1">
        <v>2.4581142247728099E-2</v>
      </c>
      <c r="AK100" s="1">
        <v>2.4581142247728099E-2</v>
      </c>
      <c r="AL100" s="1">
        <v>-0.113999779430172</v>
      </c>
      <c r="AM100" s="1">
        <v>-5.7270904225967798E-2</v>
      </c>
    </row>
    <row r="101" spans="3:39" ht="12.75" hidden="1" customHeight="1">
      <c r="C101" s="1">
        <v>-1.4586706565089</v>
      </c>
      <c r="D101" s="1">
        <v>-1.4918674402291501</v>
      </c>
      <c r="E101" s="1">
        <v>-1.50068484824741</v>
      </c>
      <c r="F101" s="1">
        <v>-1.5066994290526301</v>
      </c>
      <c r="G101" s="1">
        <v>-1.5066994290526301</v>
      </c>
      <c r="H101" s="1">
        <v>-1.41779390459848</v>
      </c>
      <c r="I101" s="1">
        <v>-1.47921887147006</v>
      </c>
      <c r="J101" s="1">
        <v>-1.48063752040417</v>
      </c>
      <c r="K101" s="1">
        <v>-1.5304482839847899</v>
      </c>
      <c r="L101" s="1">
        <v>-1.5304482839847899</v>
      </c>
      <c r="M101" s="1">
        <v>-1.44069956488119</v>
      </c>
      <c r="N101" s="1">
        <v>-1.4248382881138</v>
      </c>
      <c r="O101" s="1">
        <v>-1.44631656810899</v>
      </c>
      <c r="P101" s="1">
        <v>-1.4840216647084401</v>
      </c>
      <c r="Q101" s="1">
        <v>-1.4840216647084401</v>
      </c>
      <c r="R101" s="1">
        <v>-1.40731015322704</v>
      </c>
      <c r="S101" s="1">
        <v>-1.4389372415853501</v>
      </c>
      <c r="T101" s="1">
        <v>-1.4499389048644</v>
      </c>
      <c r="U101" s="1">
        <v>-1.4968374343806301</v>
      </c>
      <c r="V101" s="1">
        <v>-1.4968374343806301</v>
      </c>
      <c r="W101" s="1">
        <v>-1.4517350268153499</v>
      </c>
      <c r="X101" s="1">
        <v>-1.4766692548023399</v>
      </c>
      <c r="Y101" s="1">
        <v>-1.50685801223521</v>
      </c>
      <c r="Z101" s="1">
        <v>-1.5119293621459</v>
      </c>
      <c r="AA101" s="1">
        <v>-1.5119293621459</v>
      </c>
      <c r="AB101" s="1">
        <v>-1.4474164465154</v>
      </c>
      <c r="AC101" s="1">
        <v>-1.47433285100582</v>
      </c>
      <c r="AD101" s="1">
        <v>-1.5106695687792999</v>
      </c>
      <c r="AE101" s="1">
        <v>-1.55899475746982</v>
      </c>
      <c r="AF101" s="1">
        <v>-1.55899475746982</v>
      </c>
      <c r="AG101" s="1">
        <v>-1.4618015908255699</v>
      </c>
      <c r="AH101" s="1">
        <v>-1.5088810811648901</v>
      </c>
      <c r="AI101" s="1">
        <v>-1.49055093148538</v>
      </c>
      <c r="AJ101" s="1">
        <v>-1.41146915005117</v>
      </c>
      <c r="AK101" s="1">
        <v>-1.41146915005117</v>
      </c>
      <c r="AL101" s="1">
        <v>-1.5199313073820899</v>
      </c>
      <c r="AM101" s="1">
        <v>-1.51499447954737</v>
      </c>
    </row>
    <row r="102" spans="3:39" ht="12.75" hidden="1" customHeight="1">
      <c r="C102" s="1">
        <v>-0.47991486699092301</v>
      </c>
      <c r="D102" s="1">
        <v>-0.62725462925494602</v>
      </c>
      <c r="E102" s="1">
        <v>-0.665076975314978</v>
      </c>
      <c r="F102" s="1">
        <v>-0.68404702961545705</v>
      </c>
      <c r="G102" s="1">
        <v>-0.68404702961545705</v>
      </c>
      <c r="H102" s="1">
        <v>-0.51321975571396505</v>
      </c>
      <c r="I102" s="1">
        <v>-0.82750257732794896</v>
      </c>
      <c r="J102" s="1">
        <v>-0.87257547451048101</v>
      </c>
      <c r="K102" s="1">
        <v>-1.32960675275134</v>
      </c>
      <c r="L102" s="1">
        <v>-1.32960675275134</v>
      </c>
      <c r="M102" s="1">
        <v>-0.71008196524315903</v>
      </c>
      <c r="N102" s="1">
        <v>-1.1752035829057901</v>
      </c>
      <c r="O102" s="1">
        <v>-1.2109202685637801</v>
      </c>
      <c r="P102" s="1">
        <v>-1.4742772957122099</v>
      </c>
      <c r="Q102" s="1">
        <v>-1.4742772957122099</v>
      </c>
      <c r="R102" s="1">
        <v>-1.0805896275761899</v>
      </c>
      <c r="S102" s="1">
        <v>-1.3572067875048901</v>
      </c>
      <c r="T102" s="1">
        <v>-1.26278333661183</v>
      </c>
      <c r="U102" s="1">
        <v>-1.4633534719072001</v>
      </c>
      <c r="V102" s="1">
        <v>-1.4633534719072001</v>
      </c>
      <c r="W102" s="1">
        <v>-1.1402646939023899</v>
      </c>
      <c r="X102" s="1">
        <v>-2.6122395551264002</v>
      </c>
      <c r="Y102" s="1">
        <v>-2.2956099396131902</v>
      </c>
      <c r="Z102" s="1">
        <v>-2.15682823424613</v>
      </c>
      <c r="AA102" s="1">
        <v>-2.15682823424613</v>
      </c>
      <c r="AB102" s="1">
        <v>-0.906948157741719</v>
      </c>
      <c r="AC102" s="1">
        <v>-0.86271358935281806</v>
      </c>
      <c r="AD102" s="1">
        <v>-0.84210866767558901</v>
      </c>
      <c r="AE102" s="1">
        <v>-0.99334634180779402</v>
      </c>
      <c r="AF102" s="1">
        <v>-0.99334634180779402</v>
      </c>
      <c r="AG102" s="1">
        <v>-0.69289786857637103</v>
      </c>
      <c r="AH102" s="1">
        <v>-1.0235490461585499</v>
      </c>
      <c r="AI102" s="1">
        <v>-0.93597206721513804</v>
      </c>
      <c r="AJ102" s="1">
        <v>-1.7045626492874799</v>
      </c>
      <c r="AK102" s="1">
        <v>-1.7045626492874799</v>
      </c>
      <c r="AL102" s="1">
        <v>-0.58956894308689001</v>
      </c>
      <c r="AM102" s="1">
        <v>-0.78084043440349804</v>
      </c>
    </row>
    <row r="103" spans="3:39" ht="12.75" hidden="1" customHeight="1">
      <c r="C103" s="1">
        <v>0.68769487799815499</v>
      </c>
      <c r="D103" s="1">
        <v>0.69017408324217999</v>
      </c>
      <c r="E103" s="1">
        <v>0.71145105154573396</v>
      </c>
      <c r="F103" s="1">
        <v>0.68264117460194396</v>
      </c>
      <c r="G103" s="1">
        <v>0.68264117460194396</v>
      </c>
      <c r="H103" s="1">
        <v>0.80051035774462398</v>
      </c>
      <c r="I103" s="1">
        <v>0.75479543601749499</v>
      </c>
      <c r="J103" s="1">
        <v>0.75342063621498601</v>
      </c>
      <c r="K103" s="1">
        <v>0.70307842649418495</v>
      </c>
      <c r="L103" s="1">
        <v>0.70307842649418495</v>
      </c>
      <c r="M103" s="1">
        <v>0.68899473438867398</v>
      </c>
      <c r="N103" s="1">
        <v>0.70824005048947103</v>
      </c>
      <c r="O103" s="1">
        <v>0.60870390251141204</v>
      </c>
      <c r="P103" s="1">
        <v>0.54723778117973598</v>
      </c>
      <c r="Q103" s="1">
        <v>0.54723778117973598</v>
      </c>
      <c r="R103" s="1">
        <v>0.27121196422014598</v>
      </c>
      <c r="S103" s="1">
        <v>0.34812956114301702</v>
      </c>
      <c r="T103" s="1">
        <v>0.368515374469287</v>
      </c>
      <c r="U103" s="1">
        <v>0.35575781344984297</v>
      </c>
      <c r="V103" s="1">
        <v>0.35575781344984297</v>
      </c>
      <c r="W103" s="1">
        <v>0.48290306511510001</v>
      </c>
      <c r="X103" s="1">
        <v>0.38580519584728801</v>
      </c>
      <c r="Y103" s="1">
        <v>0.40455655291384501</v>
      </c>
      <c r="Z103" s="1">
        <v>0.42035374822285998</v>
      </c>
      <c r="AA103" s="1">
        <v>0.42035374822285998</v>
      </c>
      <c r="AB103" s="1">
        <v>0.56227891406598596</v>
      </c>
      <c r="AC103" s="1">
        <v>0.57765476094530299</v>
      </c>
      <c r="AD103" s="1">
        <v>0.58241595199778595</v>
      </c>
      <c r="AE103" s="1">
        <v>0.59045186770626101</v>
      </c>
      <c r="AF103" s="1">
        <v>0.59045186770626101</v>
      </c>
      <c r="AG103" s="1">
        <v>0.714122540674481</v>
      </c>
      <c r="AH103" s="1">
        <v>0.69487684271289296</v>
      </c>
      <c r="AI103" s="1">
        <v>0.72811335921931697</v>
      </c>
      <c r="AJ103" s="1">
        <v>0.74476890622748804</v>
      </c>
      <c r="AK103" s="1">
        <v>0.74476890622748804</v>
      </c>
      <c r="AL103" s="1">
        <v>0.79104663790982499</v>
      </c>
      <c r="AM103" s="1">
        <v>0.79807391526628502</v>
      </c>
    </row>
    <row r="105" spans="3:39" ht="12.75" hidden="1" customHeight="1"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</row>
    <row r="106" spans="3:39" ht="12.75" hidden="1" customHeight="1">
      <c r="C106" s="1">
        <v>57.6336468971583</v>
      </c>
      <c r="D106" s="1">
        <v>57.227646457046603</v>
      </c>
      <c r="E106" s="1">
        <v>57.327542546543803</v>
      </c>
      <c r="F106" s="1">
        <v>57.511802071480801</v>
      </c>
      <c r="G106" s="1">
        <v>57.511802071480801</v>
      </c>
      <c r="H106" s="1">
        <v>59.336401306647097</v>
      </c>
      <c r="I106" s="1">
        <v>58.551376358868197</v>
      </c>
      <c r="J106" s="1">
        <v>59.264838184794797</v>
      </c>
      <c r="K106" s="1">
        <v>61.683733553168203</v>
      </c>
      <c r="L106" s="1">
        <v>61.683733553168203</v>
      </c>
      <c r="M106" s="1">
        <v>56.378150382682897</v>
      </c>
      <c r="N106" s="1">
        <v>53.139227602805498</v>
      </c>
      <c r="O106" s="1">
        <v>56.694868301453297</v>
      </c>
      <c r="P106" s="1">
        <v>58.913876155267303</v>
      </c>
      <c r="Q106" s="1">
        <v>58.913876155267303</v>
      </c>
      <c r="R106" s="1">
        <v>67.3173786256624</v>
      </c>
      <c r="S106" s="1">
        <v>69.0365463597104</v>
      </c>
      <c r="T106" s="1">
        <v>70.005807182726201</v>
      </c>
      <c r="U106" s="1">
        <v>72.236109917568697</v>
      </c>
      <c r="V106" s="1">
        <v>72.236109917568697</v>
      </c>
      <c r="W106" s="1">
        <v>58.717890326147099</v>
      </c>
      <c r="X106" s="1">
        <v>66.171737312667702</v>
      </c>
      <c r="Y106" s="1">
        <v>65.854176920574801</v>
      </c>
      <c r="Z106" s="1">
        <v>65.830075439483906</v>
      </c>
      <c r="AA106" s="1">
        <v>65.830075439483906</v>
      </c>
      <c r="AB106" s="1">
        <v>51.536515061910997</v>
      </c>
      <c r="AC106" s="1">
        <v>54.395596968013997</v>
      </c>
      <c r="AD106" s="1">
        <v>58.667786109906899</v>
      </c>
      <c r="AE106" s="1">
        <v>60.752384172546599</v>
      </c>
      <c r="AF106" s="1">
        <v>60.752384172546599</v>
      </c>
      <c r="AG106" s="1">
        <v>63.826630181473</v>
      </c>
      <c r="AH106" s="1">
        <v>61.899380541174999</v>
      </c>
      <c r="AI106" s="1">
        <v>61.146232492463298</v>
      </c>
      <c r="AJ106" s="1">
        <v>59.387699303717298</v>
      </c>
      <c r="AK106" s="1">
        <v>59.387699303717298</v>
      </c>
      <c r="AL106" s="1">
        <v>65.856712857341606</v>
      </c>
      <c r="AM106" s="1">
        <v>60.537274671604401</v>
      </c>
    </row>
    <row r="107" spans="3:39" ht="12.75" hidden="1" customHeight="1">
      <c r="C107" s="1">
        <v>67.960029783273001</v>
      </c>
      <c r="D107" s="1">
        <v>68.370258960782394</v>
      </c>
      <c r="E107" s="1">
        <v>67.838727647236198</v>
      </c>
      <c r="F107" s="1">
        <v>68.819781926008304</v>
      </c>
      <c r="G107" s="1">
        <v>68.819781926008304</v>
      </c>
      <c r="H107" s="1">
        <v>63.913410286690002</v>
      </c>
      <c r="I107" s="1">
        <v>66.213491404790403</v>
      </c>
      <c r="J107" s="1">
        <v>66.2756927798535</v>
      </c>
      <c r="K107" s="1">
        <v>68.521602038803806</v>
      </c>
      <c r="L107" s="1">
        <v>68.521602038803806</v>
      </c>
      <c r="M107" s="1">
        <v>67.648186191563397</v>
      </c>
      <c r="N107" s="1">
        <v>66.797278952575994</v>
      </c>
      <c r="O107" s="1">
        <v>70.379667199731301</v>
      </c>
      <c r="P107" s="1">
        <v>73.059188362791701</v>
      </c>
      <c r="Q107" s="1">
        <v>73.059188362791701</v>
      </c>
      <c r="R107" s="1">
        <v>83.8422168286573</v>
      </c>
      <c r="S107" s="1">
        <v>80.519499292834695</v>
      </c>
      <c r="T107" s="1">
        <v>79.734691234342307</v>
      </c>
      <c r="U107" s="1">
        <v>80.796786893064706</v>
      </c>
      <c r="V107" s="1">
        <v>80.796786893064706</v>
      </c>
      <c r="W107" s="1">
        <v>75.039100742958993</v>
      </c>
      <c r="X107" s="1">
        <v>79.285342909658695</v>
      </c>
      <c r="Y107" s="1">
        <v>78.834703873761896</v>
      </c>
      <c r="Z107" s="1">
        <v>78.245747428665396</v>
      </c>
      <c r="AA107" s="1">
        <v>78.245747428665396</v>
      </c>
      <c r="AB107" s="1">
        <v>72.021684226641995</v>
      </c>
      <c r="AC107" s="1">
        <v>71.849013240579794</v>
      </c>
      <c r="AD107" s="1">
        <v>72.174287853199701</v>
      </c>
      <c r="AE107" s="1">
        <v>72.530052117116895</v>
      </c>
      <c r="AF107" s="1">
        <v>72.530052117116895</v>
      </c>
      <c r="AG107" s="1">
        <v>67.180724257045895</v>
      </c>
      <c r="AH107" s="1">
        <v>68.468549327315799</v>
      </c>
      <c r="AI107" s="1">
        <v>67.182355515892297</v>
      </c>
      <c r="AJ107" s="1">
        <v>65.459801432461205</v>
      </c>
      <c r="AK107" s="1">
        <v>65.459801432461205</v>
      </c>
      <c r="AL107" s="1">
        <v>65.770048151199404</v>
      </c>
      <c r="AM107" s="1">
        <v>65.497176086287794</v>
      </c>
    </row>
    <row r="109" spans="3:39" ht="12.75" hidden="1" customHeight="1"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</row>
    <row r="110" spans="3:39" ht="12.75" hidden="1" customHeight="1">
      <c r="C110" s="1">
        <v>4.2534619150017603</v>
      </c>
      <c r="D110" s="1">
        <v>4.5677707191848604</v>
      </c>
      <c r="E110" s="1">
        <v>4.6188375085679798</v>
      </c>
      <c r="F110" s="1">
        <v>4.9715795905402302</v>
      </c>
      <c r="G110" s="1">
        <v>4.6029124333237101</v>
      </c>
      <c r="H110" s="1">
        <v>5.3981833761987996</v>
      </c>
      <c r="I110" s="1">
        <v>5.8349571920718297</v>
      </c>
      <c r="J110" s="1">
        <v>6.4490542820186798</v>
      </c>
      <c r="K110" s="1">
        <v>6.6938879767008501</v>
      </c>
      <c r="L110" s="1">
        <v>6.09402070674754</v>
      </c>
      <c r="M110" s="1">
        <v>6.53916526273518</v>
      </c>
      <c r="N110" s="1">
        <v>6.1402448425233196</v>
      </c>
      <c r="O110" s="1">
        <v>6.1109901637317101</v>
      </c>
      <c r="P110" s="1">
        <v>5.84155377000668</v>
      </c>
      <c r="Q110" s="1">
        <v>6.1579885097492202</v>
      </c>
      <c r="R110" s="1">
        <v>5.6803884890419001</v>
      </c>
      <c r="S110" s="1">
        <v>5.6954853700538699</v>
      </c>
      <c r="T110" s="1">
        <v>5.3988235265853204</v>
      </c>
      <c r="U110" s="1">
        <v>5.2995108336684398</v>
      </c>
      <c r="V110" s="1">
        <v>5.5185520548373797</v>
      </c>
      <c r="W110" s="1">
        <v>5.2708119559754296</v>
      </c>
      <c r="X110" s="1">
        <v>5.0940094011103998</v>
      </c>
      <c r="Y110" s="1">
        <v>4.6252761442307504</v>
      </c>
      <c r="Z110" s="1">
        <v>4.4934531324454996</v>
      </c>
      <c r="AA110" s="1">
        <v>4.8708876584405196</v>
      </c>
      <c r="AB110" s="1">
        <v>4.30011796514603</v>
      </c>
      <c r="AC110" s="1">
        <v>3.8620616893695598</v>
      </c>
      <c r="AD110" s="1">
        <v>3.6302569029289602</v>
      </c>
      <c r="AE110" s="1">
        <v>3.4194830793043498</v>
      </c>
      <c r="AF110" s="1">
        <v>3.8029799091872198</v>
      </c>
      <c r="AG110" s="1">
        <v>3.37832950838862</v>
      </c>
      <c r="AH110" s="1">
        <v>3.1958914316740499</v>
      </c>
      <c r="AI110" s="1">
        <v>3.10560410436443</v>
      </c>
      <c r="AJ110" s="1">
        <v>2.9598003233307799</v>
      </c>
      <c r="AK110" s="1">
        <v>3.15990634193947</v>
      </c>
      <c r="AL110" s="1">
        <v>2.9070101053233199</v>
      </c>
      <c r="AM110" s="1">
        <v>2.77356731023084</v>
      </c>
    </row>
    <row r="111" spans="3:39" ht="12.75" hidden="1" customHeight="1">
      <c r="C111" s="1">
        <v>2.1986696114372499</v>
      </c>
      <c r="D111" s="1">
        <v>2.2815960493538001</v>
      </c>
      <c r="E111" s="1">
        <v>2.5409283610560101</v>
      </c>
      <c r="F111" s="1">
        <v>2.8492556156108702</v>
      </c>
      <c r="G111" s="1">
        <v>2.4676124093644898</v>
      </c>
      <c r="H111" s="1">
        <v>3.0653545696309901</v>
      </c>
      <c r="I111" s="1">
        <v>3.59995345362882</v>
      </c>
      <c r="J111" s="1">
        <v>4.0901821611364797</v>
      </c>
      <c r="K111" s="1">
        <v>4.3089855116654796</v>
      </c>
      <c r="L111" s="1">
        <v>3.7661189240154398</v>
      </c>
      <c r="M111" s="1">
        <v>4.4406171605534901</v>
      </c>
      <c r="N111" s="1">
        <v>3.9795396724184799</v>
      </c>
      <c r="O111" s="1">
        <v>3.6880853845059902</v>
      </c>
      <c r="P111" s="1">
        <v>3.4133609481043101</v>
      </c>
      <c r="Q111" s="1">
        <v>3.8804007913955698</v>
      </c>
      <c r="R111" s="1">
        <v>3.29550142694527</v>
      </c>
      <c r="S111" s="1">
        <v>3.1932650587273899</v>
      </c>
      <c r="T111" s="1">
        <v>3.1905513207411702</v>
      </c>
      <c r="U111" s="1">
        <v>3.2693433564611198</v>
      </c>
      <c r="V111" s="1">
        <v>3.2371652907187398</v>
      </c>
      <c r="W111" s="1">
        <v>3.3738669965216501</v>
      </c>
      <c r="X111" s="1">
        <v>3.2773998415560501</v>
      </c>
      <c r="Y111" s="1">
        <v>3.10206838235327</v>
      </c>
      <c r="Z111" s="1">
        <v>3.0064561001886698</v>
      </c>
      <c r="AA111" s="1">
        <v>3.1899478301549098</v>
      </c>
      <c r="AB111" s="1">
        <v>2.7694480215858199</v>
      </c>
      <c r="AC111" s="1">
        <v>2.3776921965580602</v>
      </c>
      <c r="AD111" s="1">
        <v>2.2329480090958</v>
      </c>
      <c r="AE111" s="1">
        <v>2.14991228007769</v>
      </c>
      <c r="AF111" s="1">
        <v>2.3825001268293402</v>
      </c>
      <c r="AG111" s="1">
        <v>2.0530918442903299</v>
      </c>
      <c r="AH111" s="1">
        <v>1.98487283646482</v>
      </c>
      <c r="AI111" s="1">
        <v>1.9136699279856999</v>
      </c>
      <c r="AJ111" s="1">
        <v>1.8316525606091401</v>
      </c>
      <c r="AK111" s="1">
        <v>1.9458217923374901</v>
      </c>
      <c r="AL111" s="1">
        <v>1.78547450745889</v>
      </c>
      <c r="AM111" s="1">
        <v>1.6949485406811899</v>
      </c>
    </row>
    <row r="112" spans="3:39" ht="12.75" hidden="1" customHeight="1">
      <c r="C112" s="1">
        <v>0.87395946930000001</v>
      </c>
      <c r="D112" s="1">
        <v>0.99612662166666699</v>
      </c>
      <c r="E112" s="1">
        <v>1.8113586666666699</v>
      </c>
      <c r="F112" s="1">
        <v>2.52775333333333</v>
      </c>
      <c r="G112" s="1">
        <v>1.55229952274167</v>
      </c>
      <c r="H112" s="1">
        <v>3.1047690000000001</v>
      </c>
      <c r="I112" s="1">
        <v>3.5029409999999999</v>
      </c>
      <c r="J112" s="1">
        <v>4.3050680000000003</v>
      </c>
      <c r="K112" s="1">
        <v>3.559205</v>
      </c>
      <c r="L112" s="1">
        <v>3.61799575</v>
      </c>
      <c r="M112" s="1">
        <v>2.94434533333333</v>
      </c>
      <c r="N112" s="1">
        <v>1.73115533333333</v>
      </c>
      <c r="O112" s="1">
        <v>1.3366560000000001</v>
      </c>
      <c r="P112" s="1">
        <v>1.03246333333333</v>
      </c>
      <c r="Q112" s="1">
        <v>1.761155</v>
      </c>
      <c r="R112" s="1">
        <v>1.97838133333333</v>
      </c>
      <c r="S112" s="1">
        <v>1.570541</v>
      </c>
      <c r="T112" s="1">
        <v>1.34350833333333</v>
      </c>
      <c r="U112" s="1">
        <v>1.30357233333333</v>
      </c>
      <c r="V112" s="1">
        <v>1.54900075</v>
      </c>
      <c r="W112" s="1">
        <v>1.1882649999999999</v>
      </c>
      <c r="X112" s="1">
        <v>1.1483779999999999</v>
      </c>
      <c r="Y112" s="1">
        <v>0.77805233333333301</v>
      </c>
      <c r="Z112" s="1">
        <v>0.64134633333333302</v>
      </c>
      <c r="AA112" s="1">
        <v>0.93901041666666696</v>
      </c>
      <c r="AB112" s="1">
        <v>0.53864999999999996</v>
      </c>
      <c r="AC112" s="1">
        <v>0.46922799999999998</v>
      </c>
      <c r="AD112" s="1">
        <v>0.36364400000000002</v>
      </c>
      <c r="AE112" s="1">
        <v>0.40435133333333301</v>
      </c>
      <c r="AF112" s="1">
        <v>0.44396833333333302</v>
      </c>
      <c r="AG112" s="1">
        <v>0.224548</v>
      </c>
      <c r="AH112" s="1">
        <v>0.23151533333333299</v>
      </c>
      <c r="AI112" s="1">
        <v>0.223568666666667</v>
      </c>
      <c r="AJ112" s="1">
        <v>0.24443466666666699</v>
      </c>
      <c r="AK112" s="1">
        <v>0.23101666666666701</v>
      </c>
      <c r="AL112" s="1">
        <v>0.215509333333333</v>
      </c>
      <c r="AM112" s="1">
        <v>0.207319</v>
      </c>
    </row>
    <row r="116" spans="3:39" ht="12.75" hidden="1" customHeight="1"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</row>
    <row r="118" spans="3:39" ht="12.75" hidden="1" customHeight="1"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</row>
    <row r="119" spans="3:39" ht="12.75" hidden="1" customHeight="1">
      <c r="C119" s="1" t="s">
        <v>3</v>
      </c>
      <c r="D119" s="1">
        <v>5.1707084147527498</v>
      </c>
      <c r="E119" s="1">
        <v>5.0141270350980296</v>
      </c>
      <c r="F119" s="1">
        <v>5.4568774537148803</v>
      </c>
      <c r="G119" s="1">
        <v>5.4568774537148803</v>
      </c>
      <c r="H119" s="1">
        <v>5.48439004578261</v>
      </c>
      <c r="I119" s="1">
        <v>5.6052538513353403</v>
      </c>
      <c r="J119" s="1">
        <v>4.5064204448981</v>
      </c>
      <c r="K119" s="1">
        <v>5.4084131366894796</v>
      </c>
      <c r="L119" s="1">
        <v>5.4084131366894796</v>
      </c>
      <c r="M119" s="1">
        <v>5.8866901328844499</v>
      </c>
      <c r="N119" s="1">
        <v>6.8739677440275697</v>
      </c>
      <c r="O119" s="1">
        <v>6.9285534393441397</v>
      </c>
      <c r="P119" s="1">
        <v>6.9648291089138699</v>
      </c>
      <c r="Q119" s="1">
        <v>6.9648291089138699</v>
      </c>
      <c r="R119" s="1">
        <v>7.3235366347534701</v>
      </c>
      <c r="S119" s="1">
        <v>7.1698952883208298</v>
      </c>
      <c r="T119" s="1">
        <v>7.4683603944817403</v>
      </c>
      <c r="U119" s="1">
        <v>7.1287711893522898</v>
      </c>
      <c r="V119" s="1">
        <v>7.1287711893522898</v>
      </c>
      <c r="W119" s="1" t="s">
        <v>3</v>
      </c>
      <c r="X119" s="1" t="s">
        <v>3</v>
      </c>
      <c r="Y119" s="1" t="s">
        <v>3</v>
      </c>
      <c r="Z119" s="1" t="s">
        <v>3</v>
      </c>
      <c r="AA119" s="1" t="s">
        <v>3</v>
      </c>
      <c r="AB119" s="1" t="s">
        <v>3</v>
      </c>
      <c r="AC119" s="1" t="s">
        <v>3</v>
      </c>
      <c r="AD119" s="1" t="s">
        <v>3</v>
      </c>
      <c r="AE119" s="1" t="s">
        <v>3</v>
      </c>
      <c r="AF119" s="1" t="s">
        <v>3</v>
      </c>
      <c r="AG119" s="1" t="s">
        <v>3</v>
      </c>
      <c r="AH119" s="1" t="s">
        <v>3</v>
      </c>
      <c r="AI119" s="1" t="s">
        <v>3</v>
      </c>
      <c r="AJ119" s="1" t="s">
        <v>3</v>
      </c>
      <c r="AK119" s="1" t="s">
        <v>3</v>
      </c>
      <c r="AL119" s="1" t="s">
        <v>3</v>
      </c>
      <c r="AM119" s="1" t="s">
        <v>3</v>
      </c>
    </row>
    <row r="120" spans="3:39" ht="12.75" hidden="1" customHeight="1">
      <c r="C120" s="1" t="s">
        <v>3</v>
      </c>
      <c r="D120" s="1" t="s">
        <v>3</v>
      </c>
      <c r="E120" s="1" t="s">
        <v>3</v>
      </c>
      <c r="F120" s="1" t="s">
        <v>3</v>
      </c>
      <c r="G120" s="1" t="s">
        <v>3</v>
      </c>
      <c r="H120" s="1" t="s">
        <v>3</v>
      </c>
      <c r="I120" s="1" t="s">
        <v>3</v>
      </c>
      <c r="J120" s="1" t="s">
        <v>3</v>
      </c>
      <c r="K120" s="1" t="s">
        <v>3</v>
      </c>
      <c r="L120" s="1" t="s">
        <v>3</v>
      </c>
      <c r="M120" s="1" t="s">
        <v>3</v>
      </c>
      <c r="N120" s="1" t="s">
        <v>3</v>
      </c>
      <c r="O120" s="1" t="s">
        <v>3</v>
      </c>
      <c r="P120" s="1" t="s">
        <v>3</v>
      </c>
      <c r="Q120" s="1" t="s">
        <v>3</v>
      </c>
      <c r="R120" s="1" t="s">
        <v>3</v>
      </c>
      <c r="S120" s="1" t="s">
        <v>3</v>
      </c>
      <c r="T120" s="1" t="s">
        <v>3</v>
      </c>
      <c r="U120" s="1" t="s">
        <v>3</v>
      </c>
      <c r="V120" s="1" t="s">
        <v>3</v>
      </c>
      <c r="W120" s="1">
        <v>7.0257298899102896</v>
      </c>
      <c r="X120" s="1">
        <v>6.5495810011730198</v>
      </c>
      <c r="Y120" s="1">
        <v>7.4259319976161899</v>
      </c>
      <c r="Z120" s="1">
        <v>6.9250172467073199</v>
      </c>
      <c r="AA120" s="1">
        <v>6.9250172467073199</v>
      </c>
      <c r="AB120" s="1">
        <v>7.0320297177471103</v>
      </c>
      <c r="AC120" s="1">
        <v>7.3011580052638401</v>
      </c>
      <c r="AD120" s="1">
        <v>7.2880722812071896</v>
      </c>
      <c r="AE120" s="1">
        <v>7.6323663703031697</v>
      </c>
      <c r="AF120" s="1">
        <v>7.6323663703031697</v>
      </c>
      <c r="AG120" s="1">
        <v>7.3646387733446099</v>
      </c>
      <c r="AH120" s="1">
        <v>7.3505006057091498</v>
      </c>
      <c r="AI120" s="1">
        <v>7.4741574692736696</v>
      </c>
      <c r="AJ120" s="1">
        <v>6.8956181014560496</v>
      </c>
      <c r="AK120" s="1">
        <v>6.8956181014560496</v>
      </c>
      <c r="AL120" s="1">
        <v>7.5139243198191696</v>
      </c>
      <c r="AM120" s="1">
        <v>7.71748850867165</v>
      </c>
    </row>
    <row r="122" spans="3:39" ht="12.75" hidden="1" customHeight="1"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</row>
    <row r="123" spans="3:39" ht="12.75" hidden="1" customHeight="1">
      <c r="C123" s="1">
        <v>6.8765883312171798</v>
      </c>
      <c r="D123" s="1">
        <v>7.00977486732274</v>
      </c>
      <c r="E123" s="1">
        <v>7.2162862517143198</v>
      </c>
      <c r="F123" s="1">
        <v>7.3812330513984596</v>
      </c>
      <c r="G123" s="1">
        <v>7.3812330513984596</v>
      </c>
      <c r="H123" s="1">
        <v>7.6484017926305699</v>
      </c>
      <c r="I123" s="1">
        <v>7.8958718012111699</v>
      </c>
      <c r="J123" s="1">
        <v>7.72790225563846</v>
      </c>
      <c r="K123" s="1">
        <v>8.7349350368968697</v>
      </c>
      <c r="L123" s="1">
        <v>8.7349350368968697</v>
      </c>
      <c r="M123" s="1">
        <v>8.8047412556174596</v>
      </c>
      <c r="N123" s="1">
        <v>11.321251663611999</v>
      </c>
      <c r="O123" s="1">
        <v>11.343586719743501</v>
      </c>
      <c r="P123" s="1">
        <v>11.503248219322501</v>
      </c>
      <c r="Q123" s="1">
        <v>11.503248219322501</v>
      </c>
      <c r="R123" s="1">
        <v>11.941805642284599</v>
      </c>
      <c r="S123" s="1">
        <v>11.9460541643671</v>
      </c>
      <c r="T123" s="1">
        <v>12.1821511995349</v>
      </c>
      <c r="U123" s="1">
        <v>12.2649158620144</v>
      </c>
      <c r="V123" s="1">
        <v>12.2649158620144</v>
      </c>
      <c r="W123" s="1" t="s">
        <v>3</v>
      </c>
      <c r="X123" s="1" t="s">
        <v>3</v>
      </c>
      <c r="Y123" s="1" t="s">
        <v>3</v>
      </c>
      <c r="Z123" s="1" t="s">
        <v>3</v>
      </c>
      <c r="AA123" s="1" t="s">
        <v>3</v>
      </c>
      <c r="AB123" s="1" t="s">
        <v>3</v>
      </c>
      <c r="AC123" s="1" t="s">
        <v>3</v>
      </c>
      <c r="AD123" s="1" t="s">
        <v>3</v>
      </c>
      <c r="AE123" s="1" t="s">
        <v>3</v>
      </c>
      <c r="AF123" s="1" t="s">
        <v>3</v>
      </c>
      <c r="AG123" s="1" t="s">
        <v>3</v>
      </c>
      <c r="AH123" s="1" t="s">
        <v>3</v>
      </c>
      <c r="AI123" s="1" t="s">
        <v>3</v>
      </c>
      <c r="AJ123" s="1" t="s">
        <v>3</v>
      </c>
      <c r="AK123" s="1" t="s">
        <v>3</v>
      </c>
      <c r="AL123" s="1" t="s">
        <v>3</v>
      </c>
      <c r="AM123" s="1" t="s">
        <v>3</v>
      </c>
    </row>
    <row r="124" spans="3:39" ht="12.75" hidden="1" customHeight="1">
      <c r="C124" s="1" t="s">
        <v>3</v>
      </c>
      <c r="D124" s="1" t="s">
        <v>3</v>
      </c>
      <c r="E124" s="1" t="s">
        <v>3</v>
      </c>
      <c r="F124" s="1" t="s">
        <v>3</v>
      </c>
      <c r="G124" s="1" t="s">
        <v>3</v>
      </c>
      <c r="H124" s="1" t="s">
        <v>3</v>
      </c>
      <c r="I124" s="1" t="s">
        <v>3</v>
      </c>
      <c r="J124" s="1" t="s">
        <v>3</v>
      </c>
      <c r="K124" s="1" t="s">
        <v>3</v>
      </c>
      <c r="L124" s="1" t="s">
        <v>3</v>
      </c>
      <c r="M124" s="1" t="s">
        <v>3</v>
      </c>
      <c r="N124" s="1" t="s">
        <v>3</v>
      </c>
      <c r="O124" s="1" t="s">
        <v>3</v>
      </c>
      <c r="P124" s="1" t="s">
        <v>3</v>
      </c>
      <c r="Q124" s="1" t="s">
        <v>3</v>
      </c>
      <c r="R124" s="1" t="s">
        <v>3</v>
      </c>
      <c r="S124" s="1" t="s">
        <v>3</v>
      </c>
      <c r="T124" s="1" t="s">
        <v>3</v>
      </c>
      <c r="U124" s="1" t="s">
        <v>3</v>
      </c>
      <c r="V124" s="1" t="s">
        <v>3</v>
      </c>
      <c r="W124" s="1">
        <v>11.133756871320699</v>
      </c>
      <c r="X124" s="1">
        <v>10.583804196528799</v>
      </c>
      <c r="Y124" s="1">
        <v>12.0366985681478</v>
      </c>
      <c r="Z124" s="1">
        <v>11.2861859372008</v>
      </c>
      <c r="AA124" s="1">
        <v>11.2861859372008</v>
      </c>
      <c r="AB124" s="1">
        <v>11.086635710456999</v>
      </c>
      <c r="AC124" s="1">
        <v>11.6536075059645</v>
      </c>
      <c r="AD124" s="1">
        <v>11.612245188664099</v>
      </c>
      <c r="AE124" s="1">
        <v>12.4187974652243</v>
      </c>
      <c r="AF124" s="1">
        <v>12.4187974652243</v>
      </c>
      <c r="AG124" s="1">
        <v>12.1326818410871</v>
      </c>
      <c r="AH124" s="1">
        <v>12.133445905398499</v>
      </c>
      <c r="AI124" s="1">
        <v>12.336288605315699</v>
      </c>
      <c r="AJ124" s="1">
        <v>11.4071694116976</v>
      </c>
      <c r="AK124" s="1">
        <v>11.4071694116976</v>
      </c>
      <c r="AL124" s="1">
        <v>12.592522344531201</v>
      </c>
      <c r="AM124" s="1">
        <v>13.209511563165</v>
      </c>
    </row>
    <row r="125" spans="3:39" ht="12.75" hidden="1" customHeight="1">
      <c r="C125" s="1" t="s">
        <v>3</v>
      </c>
      <c r="D125" s="1">
        <v>10.0740356181797</v>
      </c>
      <c r="E125" s="1">
        <v>9.7650644537831894</v>
      </c>
      <c r="F125" s="1">
        <v>10.327131613481701</v>
      </c>
      <c r="G125" s="1">
        <v>10.327131613481701</v>
      </c>
      <c r="H125" s="1">
        <v>10.4696531371092</v>
      </c>
      <c r="I125" s="1">
        <v>10.1324739853422</v>
      </c>
      <c r="J125" s="1">
        <v>9.2211562243563208</v>
      </c>
      <c r="K125" s="1">
        <v>9.8008965368202006</v>
      </c>
      <c r="L125" s="1">
        <v>9.8008965368202006</v>
      </c>
      <c r="M125" s="1">
        <v>10.6745636519922</v>
      </c>
      <c r="N125" s="1">
        <v>12.2979443815937</v>
      </c>
      <c r="O125" s="1">
        <v>12.309688430164501</v>
      </c>
      <c r="P125" s="1">
        <v>12.640376021564901</v>
      </c>
      <c r="Q125" s="1">
        <v>12.640376021564901</v>
      </c>
      <c r="R125" s="1">
        <v>13.108595403804699</v>
      </c>
      <c r="S125" s="1">
        <v>13.1485903553695</v>
      </c>
      <c r="T125" s="1">
        <v>13.3886947243259</v>
      </c>
      <c r="U125" s="1">
        <v>13.309687551325499</v>
      </c>
      <c r="V125" s="1">
        <v>13.309687551325499</v>
      </c>
      <c r="W125" s="1" t="s">
        <v>3</v>
      </c>
      <c r="X125" s="1" t="s">
        <v>3</v>
      </c>
      <c r="Y125" s="1" t="s">
        <v>3</v>
      </c>
      <c r="Z125" s="1" t="s">
        <v>3</v>
      </c>
      <c r="AA125" s="1" t="s">
        <v>3</v>
      </c>
      <c r="AB125" s="1" t="s">
        <v>3</v>
      </c>
      <c r="AC125" s="1" t="s">
        <v>3</v>
      </c>
      <c r="AD125" s="1" t="s">
        <v>3</v>
      </c>
      <c r="AE125" s="1" t="s">
        <v>3</v>
      </c>
      <c r="AF125" s="1" t="s">
        <v>3</v>
      </c>
      <c r="AG125" s="1" t="s">
        <v>3</v>
      </c>
      <c r="AH125" s="1" t="s">
        <v>3</v>
      </c>
      <c r="AI125" s="1" t="s">
        <v>3</v>
      </c>
      <c r="AJ125" s="1" t="s">
        <v>3</v>
      </c>
      <c r="AK125" s="1" t="s">
        <v>3</v>
      </c>
      <c r="AL125" s="1" t="s">
        <v>3</v>
      </c>
      <c r="AM125" s="1" t="s">
        <v>3</v>
      </c>
    </row>
  </sheetData>
  <pageMargins left="0.7" right="0.7" top="0.75" bottom="0.75" header="0.3" footer="0.3"/>
  <pageSetup scale="72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5:EY762"/>
  <sheetViews>
    <sheetView showGridLines="0" topLeftCell="A25" workbookViewId="0">
      <selection activeCell="F17" sqref="F17"/>
    </sheetView>
  </sheetViews>
  <sheetFormatPr defaultRowHeight="15"/>
  <cols>
    <col min="4" max="4" width="13.7109375" customWidth="1"/>
    <col min="9" max="9" width="9.140625" customWidth="1"/>
    <col min="10" max="155" width="9.140625" style="7"/>
  </cols>
  <sheetData>
    <row r="5" spans="3:6">
      <c r="F5" s="8"/>
    </row>
    <row r="14" spans="3:6" ht="18">
      <c r="C14" s="67" t="s">
        <v>41</v>
      </c>
      <c r="D14" s="33"/>
      <c r="E14" s="68"/>
      <c r="F14" s="41"/>
    </row>
    <row r="15" spans="3:6" ht="18">
      <c r="C15" s="33"/>
      <c r="D15" s="33"/>
      <c r="E15" s="68"/>
      <c r="F15" s="41"/>
    </row>
    <row r="16" spans="3:6" ht="18">
      <c r="C16" s="78" t="s">
        <v>180</v>
      </c>
      <c r="D16" s="33"/>
      <c r="E16" s="68"/>
      <c r="F16" s="41"/>
    </row>
    <row r="17" spans="2:6" ht="18">
      <c r="B17" s="9"/>
      <c r="C17" s="79" t="s">
        <v>45</v>
      </c>
      <c r="D17" s="72"/>
      <c r="E17" s="69"/>
      <c r="F17" s="41"/>
    </row>
    <row r="18" spans="2:6" ht="18">
      <c r="B18" s="9"/>
      <c r="C18" s="79" t="s">
        <v>156</v>
      </c>
      <c r="D18" s="72"/>
      <c r="E18" s="69"/>
      <c r="F18" s="41"/>
    </row>
    <row r="19" spans="2:6" ht="18">
      <c r="B19" s="9"/>
      <c r="C19" s="79" t="s">
        <v>157</v>
      </c>
      <c r="D19" s="72"/>
      <c r="E19" s="69"/>
      <c r="F19" s="41"/>
    </row>
    <row r="20" spans="2:6" ht="18">
      <c r="B20" s="9"/>
      <c r="C20" s="79" t="s">
        <v>158</v>
      </c>
      <c r="D20" s="72"/>
      <c r="E20" s="69"/>
      <c r="F20" s="41"/>
    </row>
    <row r="21" spans="2:6" ht="18">
      <c r="B21" s="9"/>
      <c r="C21" s="79" t="s">
        <v>119</v>
      </c>
      <c r="D21" s="72"/>
      <c r="E21" s="69"/>
      <c r="F21" s="41"/>
    </row>
    <row r="22" spans="2:6" ht="18">
      <c r="C22" s="33"/>
      <c r="D22" s="73"/>
      <c r="E22" s="69"/>
      <c r="F22" s="41"/>
    </row>
    <row r="23" spans="2:6" ht="18">
      <c r="C23" s="33"/>
      <c r="D23" s="74"/>
      <c r="E23" s="69"/>
      <c r="F23" s="41"/>
    </row>
    <row r="24" spans="2:6" ht="18">
      <c r="C24" s="78" t="s">
        <v>181</v>
      </c>
      <c r="D24" s="74"/>
      <c r="E24" s="69"/>
      <c r="F24" s="41"/>
    </row>
    <row r="25" spans="2:6" ht="18">
      <c r="C25" s="79" t="s">
        <v>45</v>
      </c>
      <c r="D25" s="75"/>
      <c r="E25" s="69"/>
      <c r="F25" s="41"/>
    </row>
    <row r="26" spans="2:6" ht="18">
      <c r="C26" s="79" t="s">
        <v>159</v>
      </c>
      <c r="D26" s="75"/>
      <c r="E26" s="69"/>
      <c r="F26" s="41"/>
    </row>
    <row r="27" spans="2:6" ht="18">
      <c r="C27" s="79" t="s">
        <v>119</v>
      </c>
      <c r="D27" s="75"/>
      <c r="E27" s="69"/>
      <c r="F27" s="41"/>
    </row>
    <row r="28" spans="2:6" ht="18">
      <c r="C28" s="76"/>
      <c r="D28" s="33"/>
      <c r="E28" s="68"/>
      <c r="F28" s="41"/>
    </row>
    <row r="29" spans="2:6" ht="18">
      <c r="C29" s="77"/>
      <c r="D29" s="33"/>
      <c r="E29" s="68"/>
      <c r="F29" s="41"/>
    </row>
    <row r="30" spans="2:6" ht="18">
      <c r="C30" s="78" t="s">
        <v>128</v>
      </c>
      <c r="D30" s="33"/>
      <c r="E30" s="68"/>
      <c r="F30" s="41"/>
    </row>
    <row r="31" spans="2:6" ht="16.5">
      <c r="C31" s="70"/>
      <c r="D31" s="71"/>
      <c r="E31" s="41"/>
      <c r="F31" s="41"/>
    </row>
    <row r="32" spans="2:6">
      <c r="C32" s="11"/>
      <c r="D32" s="10"/>
    </row>
    <row r="33" spans="3:4">
      <c r="C33" s="11"/>
      <c r="D33" s="10"/>
    </row>
    <row r="34" spans="3:4">
      <c r="C34" s="11"/>
      <c r="D34" s="10"/>
    </row>
    <row r="35" spans="3:4">
      <c r="C35" s="11"/>
      <c r="D35" s="10"/>
    </row>
    <row r="36" spans="3:4">
      <c r="C36" s="11"/>
      <c r="D36" s="10"/>
    </row>
    <row r="37" spans="3:4">
      <c r="C37" s="12"/>
    </row>
    <row r="55" s="7" customFormat="1"/>
    <row r="56" s="7" customFormat="1"/>
    <row r="57" s="7" customFormat="1"/>
    <row r="58" s="7" customFormat="1"/>
    <row r="59" s="7" customFormat="1"/>
    <row r="60" s="7" customFormat="1"/>
    <row r="61" s="7" customFormat="1"/>
    <row r="62" s="7" customFormat="1"/>
    <row r="63" s="7" customFormat="1"/>
    <row r="64" s="7" customFormat="1"/>
    <row r="65" s="7" customFormat="1"/>
    <row r="66" s="7" customFormat="1"/>
    <row r="67" s="7" customFormat="1"/>
    <row r="68" s="7" customFormat="1"/>
    <row r="69" s="7" customFormat="1"/>
    <row r="70" s="7" customFormat="1"/>
    <row r="71" s="7" customFormat="1"/>
    <row r="72" s="7" customFormat="1"/>
    <row r="73" s="7" customFormat="1"/>
    <row r="74" s="7" customFormat="1"/>
    <row r="75" s="7" customFormat="1"/>
    <row r="76" s="7" customFormat="1"/>
    <row r="77" s="7" customFormat="1"/>
    <row r="78" s="7" customFormat="1"/>
    <row r="79" s="7" customFormat="1"/>
    <row r="80" s="7" customFormat="1"/>
    <row r="81" s="7" customFormat="1"/>
    <row r="82" s="7" customFormat="1"/>
    <row r="83" s="7" customFormat="1"/>
    <row r="84" s="7" customFormat="1"/>
    <row r="85" s="7" customFormat="1"/>
    <row r="86" s="7" customFormat="1"/>
    <row r="87" s="7" customForma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  <row r="284" s="7" customFormat="1"/>
    <row r="285" s="7" customFormat="1"/>
    <row r="286" s="7" customFormat="1"/>
    <row r="287" s="7" customFormat="1"/>
    <row r="288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  <row r="301" s="7" customFormat="1"/>
    <row r="302" s="7" customFormat="1"/>
    <row r="303" s="7" customFormat="1"/>
    <row r="30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  <row r="327" s="7" customFormat="1"/>
    <row r="328" s="7" customFormat="1"/>
    <row r="329" s="7" customFormat="1"/>
    <row r="330" s="7" customFormat="1"/>
    <row r="331" s="7" customFormat="1"/>
    <row r="332" s="7" customFormat="1"/>
    <row r="333" s="7" customFormat="1"/>
    <row r="334" s="7" customFormat="1"/>
    <row r="335" s="7" customFormat="1"/>
    <row r="336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  <row r="350" s="7" customFormat="1"/>
    <row r="351" s="7" customFormat="1"/>
    <row r="352" s="7" customFormat="1"/>
    <row r="353" s="7" customFormat="1"/>
    <row r="354" s="7" customFormat="1"/>
    <row r="355" s="7" customFormat="1"/>
    <row r="356" s="7" customFormat="1"/>
    <row r="357" s="7" customFormat="1"/>
    <row r="358" s="7" customFormat="1"/>
    <row r="359" s="7" customFormat="1"/>
    <row r="360" s="7" customFormat="1"/>
    <row r="361" s="7" customFormat="1"/>
    <row r="362" s="7" customFormat="1"/>
    <row r="363" s="7" customFormat="1"/>
    <row r="364" s="7" customFormat="1"/>
    <row r="365" s="7" customFormat="1"/>
    <row r="366" s="7" customFormat="1"/>
    <row r="367" s="7" customFormat="1"/>
    <row r="368" s="7" customFormat="1"/>
    <row r="369" s="7" customFormat="1"/>
    <row r="370" s="7" customFormat="1"/>
    <row r="371" s="7" customFormat="1"/>
    <row r="372" s="7" customFormat="1"/>
    <row r="373" s="7" customFormat="1"/>
    <row r="374" s="7" customFormat="1"/>
    <row r="375" s="7" customFormat="1"/>
    <row r="376" s="7" customFormat="1"/>
    <row r="377" s="7" customFormat="1"/>
    <row r="378" s="7" customFormat="1"/>
    <row r="379" s="7" customFormat="1"/>
    <row r="380" s="7" customFormat="1"/>
    <row r="381" s="7" customFormat="1"/>
    <row r="382" s="7" customFormat="1"/>
    <row r="383" s="7" customFormat="1"/>
    <row r="384" s="7" customFormat="1"/>
    <row r="385" s="7" customFormat="1"/>
    <row r="386" s="7" customFormat="1"/>
    <row r="387" s="7" customFormat="1"/>
    <row r="388" s="7" customFormat="1"/>
    <row r="389" s="7" customFormat="1"/>
    <row r="390" s="7" customFormat="1"/>
    <row r="391" s="7" customFormat="1"/>
    <row r="392" s="7" customFormat="1"/>
    <row r="393" s="7" customFormat="1"/>
    <row r="394" s="7" customFormat="1"/>
    <row r="395" s="7" customFormat="1"/>
    <row r="396" s="7" customFormat="1"/>
    <row r="397" s="7" customFormat="1"/>
    <row r="398" s="7" customFormat="1"/>
    <row r="399" s="7" customFormat="1"/>
    <row r="400" s="7" customFormat="1"/>
    <row r="401" s="7" customFormat="1"/>
    <row r="402" s="7" customFormat="1"/>
    <row r="403" s="7" customFormat="1"/>
    <row r="404" s="7" customFormat="1"/>
    <row r="405" s="7" customFormat="1"/>
    <row r="406" s="7" customFormat="1"/>
    <row r="407" s="7" customFormat="1"/>
    <row r="408" s="7" customFormat="1"/>
    <row r="409" s="7" customFormat="1"/>
    <row r="410" s="7" customFormat="1"/>
    <row r="411" s="7" customFormat="1"/>
    <row r="412" s="7" customFormat="1"/>
    <row r="413" s="7" customFormat="1"/>
    <row r="414" s="7" customFormat="1"/>
    <row r="415" s="7" customFormat="1"/>
    <row r="416" s="7" customFormat="1"/>
    <row r="417" s="7" customFormat="1"/>
    <row r="418" s="7" customFormat="1"/>
    <row r="419" s="7" customFormat="1"/>
    <row r="420" s="7" customFormat="1"/>
    <row r="421" s="7" customFormat="1"/>
    <row r="422" s="7" customFormat="1"/>
    <row r="423" s="7" customFormat="1"/>
    <row r="424" s="7" customFormat="1"/>
    <row r="425" s="7" customFormat="1"/>
    <row r="426" s="7" customFormat="1"/>
    <row r="427" s="7" customFormat="1"/>
    <row r="428" s="7" customFormat="1"/>
    <row r="429" s="7" customFormat="1"/>
    <row r="430" s="7" customFormat="1"/>
    <row r="431" s="7" customFormat="1"/>
    <row r="432" s="7" customFormat="1"/>
    <row r="433" s="7" customFormat="1"/>
    <row r="434" s="7" customFormat="1"/>
    <row r="435" s="7" customFormat="1"/>
    <row r="436" s="7" customFormat="1"/>
    <row r="437" s="7" customFormat="1"/>
    <row r="438" s="7" customFormat="1"/>
    <row r="439" s="7" customFormat="1"/>
    <row r="440" s="7" customFormat="1"/>
    <row r="441" s="7" customFormat="1"/>
    <row r="442" s="7" customFormat="1"/>
    <row r="443" s="7" customFormat="1"/>
    <row r="444" s="7" customFormat="1"/>
    <row r="445" s="7" customFormat="1"/>
    <row r="446" s="7" customFormat="1"/>
    <row r="447" s="7" customFormat="1"/>
    <row r="448" s="7" customFormat="1"/>
    <row r="449" s="7" customFormat="1"/>
    <row r="450" s="7" customFormat="1"/>
    <row r="451" s="7" customFormat="1"/>
    <row r="452" s="7" customFormat="1"/>
    <row r="453" s="7" customFormat="1"/>
    <row r="454" s="7" customFormat="1"/>
    <row r="455" s="7" customFormat="1"/>
    <row r="456" s="7" customFormat="1"/>
    <row r="457" s="7" customFormat="1"/>
    <row r="458" s="7" customFormat="1"/>
    <row r="459" s="7" customFormat="1"/>
    <row r="460" s="7" customFormat="1"/>
    <row r="461" s="7" customFormat="1"/>
    <row r="462" s="7" customFormat="1"/>
    <row r="463" s="7" customFormat="1"/>
    <row r="464" s="7" customFormat="1"/>
    <row r="465" s="7" customFormat="1"/>
    <row r="466" s="7" customFormat="1"/>
    <row r="467" s="7" customFormat="1"/>
    <row r="468" s="7" customFormat="1"/>
    <row r="469" s="7" customFormat="1"/>
    <row r="470" s="7" customFormat="1"/>
    <row r="471" s="7" customFormat="1"/>
    <row r="472" s="7" customFormat="1"/>
    <row r="473" s="7" customFormat="1"/>
    <row r="474" s="7" customFormat="1"/>
    <row r="475" s="7" customFormat="1"/>
    <row r="476" s="7" customFormat="1"/>
    <row r="477" s="7" customFormat="1"/>
    <row r="478" s="7" customFormat="1"/>
    <row r="479" s="7" customFormat="1"/>
    <row r="480" s="7" customFormat="1"/>
    <row r="481" s="7" customFormat="1"/>
    <row r="482" s="7" customFormat="1"/>
    <row r="483" s="7" customFormat="1"/>
    <row r="484" s="7" customFormat="1"/>
    <row r="485" s="7" customFormat="1"/>
    <row r="486" s="7" customFormat="1"/>
    <row r="487" s="7" customFormat="1"/>
    <row r="488" s="7" customFormat="1"/>
    <row r="489" s="7" customFormat="1"/>
    <row r="490" s="7" customFormat="1"/>
    <row r="491" s="7" customFormat="1"/>
    <row r="492" s="7" customFormat="1"/>
    <row r="493" s="7" customFormat="1"/>
    <row r="494" s="7" customFormat="1"/>
    <row r="495" s="7" customFormat="1"/>
    <row r="496" s="7" customFormat="1"/>
    <row r="497" s="7" customFormat="1"/>
    <row r="498" s="7" customFormat="1"/>
    <row r="499" s="7" customFormat="1"/>
    <row r="500" s="7" customFormat="1"/>
    <row r="501" s="7" customFormat="1"/>
    <row r="502" s="7" customFormat="1"/>
    <row r="503" s="7" customFormat="1"/>
    <row r="504" s="7" customFormat="1"/>
    <row r="505" s="7" customFormat="1"/>
    <row r="506" s="7" customFormat="1"/>
    <row r="507" s="7" customFormat="1"/>
    <row r="508" s="7" customFormat="1"/>
    <row r="509" s="7" customFormat="1"/>
    <row r="510" s="7" customFormat="1"/>
    <row r="511" s="7" customFormat="1"/>
    <row r="512" s="7" customFormat="1"/>
    <row r="513" s="7" customFormat="1"/>
    <row r="514" s="7" customFormat="1"/>
    <row r="515" s="7" customFormat="1"/>
    <row r="516" s="7" customFormat="1"/>
    <row r="517" s="7" customFormat="1"/>
    <row r="518" s="7" customFormat="1"/>
    <row r="519" s="7" customFormat="1"/>
    <row r="520" s="7" customFormat="1"/>
    <row r="521" s="7" customFormat="1"/>
    <row r="522" s="7" customFormat="1"/>
    <row r="523" s="7" customFormat="1"/>
    <row r="524" s="7" customFormat="1"/>
    <row r="525" s="7" customFormat="1"/>
    <row r="526" s="7" customFormat="1"/>
    <row r="527" s="7" customFormat="1"/>
    <row r="528" s="7" customFormat="1"/>
    <row r="529" s="7" customFormat="1"/>
    <row r="530" s="7" customFormat="1"/>
    <row r="531" s="7" customFormat="1"/>
    <row r="532" s="7" customFormat="1"/>
    <row r="533" s="7" customFormat="1"/>
    <row r="534" s="7" customFormat="1"/>
    <row r="535" s="7" customFormat="1"/>
    <row r="536" s="7" customFormat="1"/>
    <row r="537" s="7" customFormat="1"/>
    <row r="538" s="7" customFormat="1"/>
    <row r="539" s="7" customFormat="1"/>
    <row r="540" s="7" customFormat="1"/>
    <row r="541" s="7" customFormat="1"/>
    <row r="542" s="7" customFormat="1"/>
    <row r="543" s="7" customFormat="1"/>
    <row r="544" s="7" customFormat="1"/>
    <row r="545" s="7" customFormat="1"/>
    <row r="546" s="7" customFormat="1"/>
    <row r="547" s="7" customFormat="1"/>
    <row r="548" s="7" customFormat="1"/>
    <row r="549" s="7" customFormat="1"/>
    <row r="550" s="7" customFormat="1"/>
    <row r="551" s="7" customFormat="1"/>
    <row r="552" s="7" customFormat="1"/>
    <row r="553" s="7" customFormat="1"/>
    <row r="554" s="7" customFormat="1"/>
    <row r="555" s="7" customFormat="1"/>
    <row r="556" s="7" customFormat="1"/>
    <row r="557" s="7" customFormat="1"/>
    <row r="558" s="7" customFormat="1"/>
    <row r="559" s="7" customFormat="1"/>
    <row r="560" s="7" customFormat="1"/>
    <row r="561" s="7" customFormat="1"/>
    <row r="562" s="7" customFormat="1"/>
    <row r="563" s="7" customFormat="1"/>
    <row r="564" s="7" customFormat="1"/>
    <row r="565" s="7" customFormat="1"/>
    <row r="566" s="7" customFormat="1"/>
    <row r="567" s="7" customFormat="1"/>
    <row r="568" s="7" customFormat="1"/>
    <row r="569" s="7" customFormat="1"/>
    <row r="570" s="7" customFormat="1"/>
    <row r="571" s="7" customFormat="1"/>
    <row r="572" s="7" customFormat="1"/>
    <row r="573" s="7" customFormat="1"/>
    <row r="574" s="7" customFormat="1"/>
    <row r="575" s="7" customFormat="1"/>
    <row r="576" s="7" customFormat="1"/>
    <row r="577" s="7" customFormat="1"/>
    <row r="578" s="7" customFormat="1"/>
    <row r="579" s="7" customFormat="1"/>
    <row r="580" s="7" customFormat="1"/>
    <row r="581" s="7" customFormat="1"/>
    <row r="582" s="7" customFormat="1"/>
    <row r="583" s="7" customFormat="1"/>
    <row r="584" s="7" customFormat="1"/>
    <row r="585" s="7" customFormat="1"/>
    <row r="586" s="7" customFormat="1"/>
    <row r="587" s="7" customFormat="1"/>
    <row r="588" s="7" customFormat="1"/>
    <row r="589" s="7" customFormat="1"/>
    <row r="590" s="7" customFormat="1"/>
    <row r="591" s="7" customFormat="1"/>
    <row r="592" s="7" customFormat="1"/>
    <row r="593" s="7" customFormat="1"/>
    <row r="594" s="7" customFormat="1"/>
    <row r="595" s="7" customFormat="1"/>
    <row r="596" s="7" customFormat="1"/>
    <row r="597" s="7" customFormat="1"/>
    <row r="598" s="7" customFormat="1"/>
    <row r="599" s="7" customFormat="1"/>
    <row r="600" s="7" customFormat="1"/>
    <row r="601" s="7" customFormat="1"/>
    <row r="602" s="7" customFormat="1"/>
    <row r="603" s="7" customFormat="1"/>
    <row r="604" s="7" customFormat="1"/>
    <row r="605" s="7" customFormat="1"/>
    <row r="606" s="7" customFormat="1"/>
    <row r="607" s="7" customFormat="1"/>
    <row r="608" s="7" customFormat="1"/>
    <row r="609" s="7" customFormat="1"/>
    <row r="610" s="7" customFormat="1"/>
    <row r="611" s="7" customFormat="1"/>
    <row r="612" s="7" customFormat="1"/>
    <row r="613" s="7" customFormat="1"/>
    <row r="614" s="7" customFormat="1"/>
    <row r="615" s="7" customFormat="1"/>
    <row r="616" s="7" customFormat="1"/>
    <row r="617" s="7" customFormat="1"/>
    <row r="618" s="7" customFormat="1"/>
    <row r="619" s="7" customFormat="1"/>
    <row r="620" s="7" customFormat="1"/>
    <row r="621" s="7" customFormat="1"/>
    <row r="622" s="7" customFormat="1"/>
    <row r="623" s="7" customFormat="1"/>
    <row r="624" s="7" customFormat="1"/>
    <row r="625" s="7" customFormat="1"/>
    <row r="626" s="7" customFormat="1"/>
    <row r="627" s="7" customFormat="1"/>
    <row r="628" s="7" customFormat="1"/>
    <row r="629" s="7" customFormat="1"/>
    <row r="630" s="7" customFormat="1"/>
    <row r="631" s="7" customFormat="1"/>
    <row r="632" s="7" customFormat="1"/>
    <row r="633" s="7" customFormat="1"/>
    <row r="634" s="7" customFormat="1"/>
    <row r="635" s="7" customFormat="1"/>
    <row r="636" s="7" customFormat="1"/>
    <row r="637" s="7" customFormat="1"/>
    <row r="638" s="7" customFormat="1"/>
    <row r="639" s="7" customFormat="1"/>
    <row r="640" s="7" customFormat="1"/>
    <row r="641" s="7" customFormat="1"/>
    <row r="642" s="7" customFormat="1"/>
    <row r="643" s="7" customFormat="1"/>
    <row r="644" s="7" customFormat="1"/>
    <row r="645" s="7" customFormat="1"/>
    <row r="646" s="7" customFormat="1"/>
    <row r="647" s="7" customFormat="1"/>
    <row r="648" s="7" customFormat="1"/>
    <row r="649" s="7" customFormat="1"/>
    <row r="650" s="7" customFormat="1"/>
    <row r="651" s="7" customFormat="1"/>
    <row r="652" s="7" customFormat="1"/>
    <row r="653" s="7" customFormat="1"/>
    <row r="654" s="7" customFormat="1"/>
    <row r="655" s="7" customFormat="1"/>
    <row r="656" s="7" customFormat="1"/>
    <row r="657" s="7" customFormat="1"/>
    <row r="658" s="7" customFormat="1"/>
    <row r="659" s="7" customFormat="1"/>
    <row r="660" s="7" customFormat="1"/>
    <row r="661" s="7" customFormat="1"/>
    <row r="662" s="7" customFormat="1"/>
    <row r="663" s="7" customFormat="1"/>
    <row r="664" s="7" customFormat="1"/>
    <row r="665" s="7" customFormat="1"/>
    <row r="666" s="7" customFormat="1"/>
    <row r="667" s="7" customFormat="1"/>
    <row r="668" s="7" customFormat="1"/>
    <row r="669" s="7" customFormat="1"/>
    <row r="670" s="7" customFormat="1"/>
    <row r="671" s="7" customFormat="1"/>
    <row r="672" s="7" customFormat="1"/>
    <row r="673" s="7" customFormat="1"/>
    <row r="674" s="7" customFormat="1"/>
    <row r="675" s="7" customFormat="1"/>
    <row r="676" s="7" customFormat="1"/>
    <row r="677" s="7" customFormat="1"/>
    <row r="678" s="7" customFormat="1"/>
    <row r="679" s="7" customFormat="1"/>
    <row r="680" s="7" customFormat="1"/>
    <row r="681" s="7" customFormat="1"/>
    <row r="682" s="7" customFormat="1"/>
    <row r="683" s="7" customFormat="1"/>
    <row r="684" s="7" customFormat="1"/>
    <row r="685" s="7" customFormat="1"/>
    <row r="686" s="7" customFormat="1"/>
    <row r="687" s="7" customFormat="1"/>
    <row r="688" s="7" customFormat="1"/>
    <row r="689" s="7" customFormat="1"/>
    <row r="690" s="7" customFormat="1"/>
    <row r="691" s="7" customFormat="1"/>
    <row r="692" s="7" customFormat="1"/>
    <row r="693" s="7" customFormat="1"/>
    <row r="694" s="7" customFormat="1"/>
    <row r="695" s="7" customFormat="1"/>
    <row r="696" s="7" customFormat="1"/>
    <row r="697" s="7" customFormat="1"/>
    <row r="698" s="7" customFormat="1"/>
    <row r="699" s="7" customFormat="1"/>
    <row r="700" s="7" customFormat="1"/>
    <row r="701" s="7" customFormat="1"/>
    <row r="702" s="7" customFormat="1"/>
    <row r="703" s="7" customFormat="1"/>
    <row r="704" s="7" customFormat="1"/>
    <row r="705" s="7" customFormat="1"/>
    <row r="706" s="7" customFormat="1"/>
    <row r="707" s="7" customFormat="1"/>
    <row r="708" s="7" customFormat="1"/>
    <row r="709" s="7" customFormat="1"/>
    <row r="710" s="7" customFormat="1"/>
    <row r="711" s="7" customFormat="1"/>
    <row r="712" s="7" customFormat="1"/>
    <row r="713" s="7" customFormat="1"/>
    <row r="714" s="7" customFormat="1"/>
    <row r="715" s="7" customFormat="1"/>
    <row r="716" s="7" customFormat="1"/>
    <row r="717" s="7" customFormat="1"/>
    <row r="718" s="7" customFormat="1"/>
    <row r="719" s="7" customFormat="1"/>
    <row r="720" s="7" customFormat="1"/>
    <row r="721" s="7" customFormat="1"/>
    <row r="722" s="7" customFormat="1"/>
    <row r="723" s="7" customFormat="1"/>
    <row r="724" s="7" customFormat="1"/>
    <row r="725" s="7" customFormat="1"/>
    <row r="726" s="7" customFormat="1"/>
    <row r="727" s="7" customFormat="1"/>
    <row r="728" s="7" customFormat="1"/>
    <row r="729" s="7" customFormat="1"/>
    <row r="730" s="7" customFormat="1"/>
    <row r="731" s="7" customFormat="1"/>
    <row r="732" s="7" customFormat="1"/>
    <row r="733" s="7" customFormat="1"/>
    <row r="734" s="7" customFormat="1"/>
    <row r="735" s="7" customFormat="1"/>
    <row r="736" s="7" customFormat="1"/>
    <row r="737" s="7" customFormat="1"/>
    <row r="738" s="7" customFormat="1"/>
    <row r="739" s="7" customFormat="1"/>
    <row r="740" s="7" customFormat="1"/>
    <row r="741" s="7" customFormat="1"/>
    <row r="742" s="7" customFormat="1"/>
    <row r="743" s="7" customFormat="1"/>
    <row r="744" s="7" customFormat="1"/>
    <row r="745" s="7" customFormat="1"/>
    <row r="746" s="7" customFormat="1"/>
    <row r="747" s="7" customFormat="1"/>
    <row r="748" s="7" customFormat="1"/>
    <row r="749" s="7" customFormat="1"/>
    <row r="750" s="7" customFormat="1"/>
    <row r="751" s="7" customFormat="1"/>
    <row r="752" s="7" customFormat="1"/>
    <row r="753" s="7" customFormat="1"/>
    <row r="754" s="7" customFormat="1"/>
    <row r="755" s="7" customFormat="1"/>
    <row r="756" s="7" customFormat="1"/>
    <row r="757" s="7" customFormat="1"/>
    <row r="758" s="7" customFormat="1"/>
    <row r="759" s="7" customFormat="1"/>
    <row r="760" s="7" customFormat="1"/>
    <row r="761" s="7" customFormat="1"/>
    <row r="762" s="7" customFormat="1"/>
  </sheetData>
  <hyperlinks>
    <hyperlink ref="C30" location="Gráficos!A1" display="GRÁFICOS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XEU65436"/>
  <sheetViews>
    <sheetView showGridLines="0" zoomScale="70" zoomScaleNormal="70" workbookViewId="0">
      <selection activeCell="A108" sqref="A108:B109"/>
    </sheetView>
  </sheetViews>
  <sheetFormatPr defaultColWidth="9.140625" defaultRowHeight="22.5" customHeight="1" outlineLevelRow="1"/>
  <cols>
    <col min="1" max="1" width="13.7109375" style="44" customWidth="1"/>
    <col min="2" max="2" width="104.7109375" style="53" customWidth="1"/>
    <col min="3" max="3" width="12.28515625" style="41" customWidth="1"/>
    <col min="4" max="4" width="13" style="41" customWidth="1"/>
    <col min="5" max="5" width="14" style="41" customWidth="1"/>
    <col min="6" max="6" width="16" style="41" customWidth="1"/>
    <col min="7" max="7" width="15.140625" style="41" customWidth="1"/>
    <col min="8" max="8" width="16.140625" style="41" customWidth="1"/>
    <col min="9" max="9" width="13.5703125" style="41" customWidth="1"/>
    <col min="10" max="10" width="14.85546875" style="41" customWidth="1"/>
    <col min="11" max="11" width="15.140625" style="41" customWidth="1"/>
    <col min="12" max="12" width="16.140625" style="41" customWidth="1"/>
    <col min="13" max="13" width="13.7109375" style="41" customWidth="1"/>
    <col min="14" max="15" width="14.140625" style="41" customWidth="1"/>
    <col min="16" max="16" width="15.5703125" style="41" customWidth="1"/>
    <col min="17" max="17" width="14.7109375" style="60" customWidth="1"/>
    <col min="18" max="19" width="14.85546875" style="41" customWidth="1"/>
    <col min="20" max="20" width="17.7109375" style="61" customWidth="1"/>
    <col min="21" max="21" width="16.7109375" style="118" customWidth="1"/>
    <col min="22" max="22" width="13.7109375" style="118" customWidth="1"/>
    <col min="23" max="23" width="14.140625" style="118" customWidth="1"/>
    <col min="24" max="24" width="26.7109375" style="41" customWidth="1"/>
    <col min="25" max="25" width="59.5703125" style="47" customWidth="1"/>
    <col min="26" max="26" width="146.140625" style="62" customWidth="1"/>
    <col min="27" max="16384" width="9.140625" style="41"/>
  </cols>
  <sheetData>
    <row r="1" spans="1:26" ht="22.5" customHeight="1">
      <c r="A1" s="39" t="s">
        <v>41</v>
      </c>
      <c r="B1" s="40"/>
      <c r="Q1" s="41"/>
      <c r="T1" s="41"/>
    </row>
    <row r="2" spans="1:26" ht="22.5" customHeight="1">
      <c r="A2" s="40"/>
      <c r="B2" s="40"/>
      <c r="Q2" s="41"/>
      <c r="T2" s="41"/>
    </row>
    <row r="3" spans="1:26" ht="22.5" customHeight="1">
      <c r="A3" s="40"/>
      <c r="B3" s="40"/>
      <c r="Q3" s="41"/>
      <c r="T3" s="41"/>
    </row>
    <row r="4" spans="1:26" ht="22.5" customHeight="1">
      <c r="A4" s="42"/>
      <c r="B4" s="42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X4" s="116"/>
      <c r="Y4" s="539"/>
    </row>
    <row r="5" spans="1:26" ht="22.5" customHeight="1">
      <c r="A5" s="42"/>
      <c r="B5" s="42"/>
      <c r="Q5" s="41"/>
      <c r="T5" s="41"/>
    </row>
    <row r="6" spans="1:26" ht="22.5" customHeight="1">
      <c r="A6" s="42"/>
      <c r="B6" s="42"/>
      <c r="Q6" s="41"/>
      <c r="T6" s="41"/>
    </row>
    <row r="7" spans="1:26" s="120" customFormat="1" ht="22.5" customHeight="1">
      <c r="A7" s="119" t="s">
        <v>353</v>
      </c>
      <c r="B7" s="119"/>
      <c r="U7" s="121"/>
      <c r="V7" s="121"/>
      <c r="W7" s="121"/>
      <c r="Y7" s="122"/>
      <c r="Z7" s="123"/>
    </row>
    <row r="8" spans="1:26" s="120" customFormat="1" ht="22.5" customHeight="1">
      <c r="A8" s="124"/>
      <c r="B8" s="125"/>
      <c r="T8" s="126"/>
      <c r="U8" s="121"/>
      <c r="V8" s="121"/>
      <c r="W8" s="121"/>
      <c r="X8" s="127"/>
      <c r="Y8" s="122"/>
      <c r="Z8" s="123"/>
    </row>
    <row r="9" spans="1:26" s="120" customFormat="1" ht="22.5" customHeight="1">
      <c r="A9" s="124"/>
      <c r="B9" s="125"/>
      <c r="S9" s="126"/>
      <c r="T9" s="126"/>
      <c r="U9" s="121"/>
      <c r="V9" s="121"/>
      <c r="W9" s="121"/>
      <c r="Y9" s="122"/>
      <c r="Z9" s="123"/>
    </row>
    <row r="10" spans="1:26" s="120" customFormat="1" ht="22.5" customHeight="1">
      <c r="A10" s="737" t="s">
        <v>225</v>
      </c>
      <c r="B10" s="737"/>
      <c r="C10" s="741">
        <v>2017</v>
      </c>
      <c r="D10" s="741"/>
      <c r="E10" s="741">
        <v>2018</v>
      </c>
      <c r="F10" s="741"/>
      <c r="G10" s="741"/>
      <c r="H10" s="741"/>
      <c r="I10" s="741">
        <v>2019</v>
      </c>
      <c r="J10" s="741"/>
      <c r="K10" s="741"/>
      <c r="L10" s="741"/>
      <c r="M10" s="742">
        <v>2020</v>
      </c>
      <c r="N10" s="742"/>
      <c r="O10" s="742"/>
      <c r="P10" s="742"/>
      <c r="Q10" s="745">
        <v>2021</v>
      </c>
      <c r="R10" s="744"/>
      <c r="S10" s="744"/>
      <c r="T10" s="746"/>
      <c r="U10" s="745">
        <v>2022</v>
      </c>
      <c r="V10" s="741"/>
      <c r="W10" s="748"/>
      <c r="X10" s="553"/>
      <c r="Y10" s="554"/>
      <c r="Z10" s="555"/>
    </row>
    <row r="11" spans="1:26" s="120" customFormat="1" ht="27" customHeight="1" thickBot="1">
      <c r="A11" s="738"/>
      <c r="B11" s="738"/>
      <c r="C11" s="128" t="s">
        <v>175</v>
      </c>
      <c r="D11" s="129" t="s">
        <v>176</v>
      </c>
      <c r="E11" s="130" t="s">
        <v>173</v>
      </c>
      <c r="F11" s="128" t="s">
        <v>174</v>
      </c>
      <c r="G11" s="128" t="s">
        <v>175</v>
      </c>
      <c r="H11" s="129" t="s">
        <v>176</v>
      </c>
      <c r="I11" s="128" t="s">
        <v>173</v>
      </c>
      <c r="J11" s="128" t="s">
        <v>174</v>
      </c>
      <c r="K11" s="128" t="s">
        <v>175</v>
      </c>
      <c r="L11" s="128" t="s">
        <v>176</v>
      </c>
      <c r="M11" s="131" t="s">
        <v>173</v>
      </c>
      <c r="N11" s="128" t="s">
        <v>174</v>
      </c>
      <c r="O11" s="128" t="s">
        <v>175</v>
      </c>
      <c r="P11" s="129" t="s">
        <v>176</v>
      </c>
      <c r="Q11" s="131" t="s">
        <v>173</v>
      </c>
      <c r="R11" s="128" t="s">
        <v>174</v>
      </c>
      <c r="S11" s="128" t="s">
        <v>175</v>
      </c>
      <c r="T11" s="129" t="s">
        <v>176</v>
      </c>
      <c r="U11" s="131" t="s">
        <v>173</v>
      </c>
      <c r="V11" s="128" t="s">
        <v>174</v>
      </c>
      <c r="W11" s="129" t="s">
        <v>175</v>
      </c>
      <c r="X11" s="129" t="s">
        <v>0</v>
      </c>
      <c r="Y11" s="129" t="s">
        <v>2</v>
      </c>
      <c r="Z11" s="129" t="s">
        <v>1</v>
      </c>
    </row>
    <row r="12" spans="1:26" s="120" customFormat="1" ht="12" customHeight="1" outlineLevel="1">
      <c r="A12" s="124"/>
      <c r="B12" s="124"/>
      <c r="C12" s="132"/>
      <c r="D12" s="132"/>
      <c r="E12" s="133"/>
      <c r="F12" s="134"/>
      <c r="G12" s="135"/>
      <c r="H12" s="136"/>
      <c r="I12" s="132"/>
      <c r="J12" s="132"/>
      <c r="K12" s="137"/>
      <c r="L12" s="132"/>
      <c r="M12" s="138"/>
      <c r="N12" s="132"/>
      <c r="O12" s="132"/>
      <c r="P12" s="132"/>
      <c r="Q12" s="138"/>
      <c r="R12" s="132"/>
      <c r="S12" s="132"/>
      <c r="T12" s="139"/>
      <c r="U12" s="121"/>
      <c r="V12" s="121"/>
      <c r="W12" s="540"/>
      <c r="X12" s="132"/>
      <c r="Y12" s="140"/>
      <c r="Z12" s="556"/>
    </row>
    <row r="13" spans="1:26" s="150" customFormat="1" ht="16.5" customHeight="1" outlineLevel="1">
      <c r="A13" s="141" t="s">
        <v>77</v>
      </c>
      <c r="B13" s="141" t="s">
        <v>76</v>
      </c>
      <c r="C13" s="142"/>
      <c r="D13" s="142"/>
      <c r="E13" s="143"/>
      <c r="F13" s="144"/>
      <c r="G13" s="144"/>
      <c r="H13" s="145"/>
      <c r="I13" s="146"/>
      <c r="J13" s="146"/>
      <c r="K13" s="144"/>
      <c r="L13" s="144"/>
      <c r="M13" s="147"/>
      <c r="N13" s="146"/>
      <c r="O13" s="146"/>
      <c r="P13" s="146"/>
      <c r="Q13" s="147"/>
      <c r="R13" s="146"/>
      <c r="S13" s="146"/>
      <c r="T13" s="148"/>
      <c r="U13" s="541"/>
      <c r="V13" s="542"/>
      <c r="W13" s="543"/>
      <c r="X13" s="151"/>
      <c r="Y13" s="152"/>
      <c r="Z13" s="557"/>
    </row>
    <row r="14" spans="1:26" s="150" customFormat="1" ht="16.5" customHeight="1" outlineLevel="1">
      <c r="A14" s="153"/>
      <c r="B14" s="153" t="s">
        <v>122</v>
      </c>
      <c r="C14" s="154">
        <v>2.4</v>
      </c>
      <c r="D14" s="154">
        <v>2.8</v>
      </c>
      <c r="E14" s="155">
        <v>2.9</v>
      </c>
      <c r="F14" s="156">
        <v>3.2</v>
      </c>
      <c r="G14" s="156">
        <v>3.1</v>
      </c>
      <c r="H14" s="157">
        <v>2.5</v>
      </c>
      <c r="I14" s="156">
        <v>2.7</v>
      </c>
      <c r="J14" s="156">
        <v>2.2999999999999998</v>
      </c>
      <c r="K14" s="156">
        <v>2.1</v>
      </c>
      <c r="L14" s="156">
        <v>2.2999999999999998</v>
      </c>
      <c r="M14" s="155">
        <v>0.3</v>
      </c>
      <c r="N14" s="156">
        <v>-9</v>
      </c>
      <c r="O14" s="156">
        <v>-2.8</v>
      </c>
      <c r="P14" s="156">
        <v>-2.4</v>
      </c>
      <c r="Q14" s="155">
        <v>0.5</v>
      </c>
      <c r="R14" s="156">
        <v>12.2</v>
      </c>
      <c r="S14" s="156">
        <v>4.9000000000000004</v>
      </c>
      <c r="T14" s="157">
        <v>5.5</v>
      </c>
      <c r="U14" s="162">
        <v>3.5</v>
      </c>
      <c r="V14" s="159">
        <v>1.8</v>
      </c>
      <c r="W14" s="227">
        <v>1.8</v>
      </c>
      <c r="X14" s="161" t="s">
        <v>78</v>
      </c>
      <c r="Y14" s="152" t="s">
        <v>232</v>
      </c>
      <c r="Z14" s="557" t="s">
        <v>228</v>
      </c>
    </row>
    <row r="15" spans="1:26" s="150" customFormat="1" ht="16.5" customHeight="1" outlineLevel="1">
      <c r="A15" s="153"/>
      <c r="B15" s="153" t="s">
        <v>123</v>
      </c>
      <c r="C15" s="154">
        <v>6.7</v>
      </c>
      <c r="D15" s="154">
        <v>6.7</v>
      </c>
      <c r="E15" s="155">
        <v>6.8</v>
      </c>
      <c r="F15" s="156">
        <v>6.7</v>
      </c>
      <c r="G15" s="156">
        <v>6.5</v>
      </c>
      <c r="H15" s="157">
        <v>6.4</v>
      </c>
      <c r="I15" s="156">
        <v>6.4</v>
      </c>
      <c r="J15" s="156">
        <v>6.2</v>
      </c>
      <c r="K15" s="156">
        <v>6</v>
      </c>
      <c r="L15" s="156">
        <v>6</v>
      </c>
      <c r="M15" s="155">
        <v>-6.8</v>
      </c>
      <c r="N15" s="156">
        <v>3.2</v>
      </c>
      <c r="O15" s="156">
        <v>4.9000000000000004</v>
      </c>
      <c r="P15" s="156">
        <v>6.5</v>
      </c>
      <c r="Q15" s="155">
        <v>18.3</v>
      </c>
      <c r="R15" s="156">
        <v>7.9</v>
      </c>
      <c r="S15" s="156">
        <v>4.9000000000000004</v>
      </c>
      <c r="T15" s="157">
        <v>4</v>
      </c>
      <c r="U15" s="162">
        <v>4.8</v>
      </c>
      <c r="V15" s="159">
        <v>0.4</v>
      </c>
      <c r="W15" s="227">
        <v>3.9</v>
      </c>
      <c r="X15" s="161" t="s">
        <v>78</v>
      </c>
      <c r="Y15" s="152" t="s">
        <v>167</v>
      </c>
      <c r="Z15" s="557" t="s">
        <v>228</v>
      </c>
    </row>
    <row r="16" spans="1:26" s="150" customFormat="1" ht="16.5" customHeight="1" outlineLevel="1">
      <c r="A16" s="153"/>
      <c r="B16" s="153" t="s">
        <v>130</v>
      </c>
      <c r="C16" s="154">
        <v>2.8</v>
      </c>
      <c r="D16" s="154">
        <v>2.7</v>
      </c>
      <c r="E16" s="155">
        <v>1.8</v>
      </c>
      <c r="F16" s="156">
        <v>2.2000000000000002</v>
      </c>
      <c r="G16" s="156">
        <v>1.7</v>
      </c>
      <c r="H16" s="157">
        <v>1.2</v>
      </c>
      <c r="I16" s="156">
        <v>1.5</v>
      </c>
      <c r="J16" s="156">
        <v>1.3</v>
      </c>
      <c r="K16" s="156">
        <v>1.4</v>
      </c>
      <c r="L16" s="156">
        <v>1</v>
      </c>
      <c r="M16" s="155">
        <v>-3.3</v>
      </c>
      <c r="N16" s="156">
        <v>-14.6</v>
      </c>
      <c r="O16" s="156">
        <v>-4.0999999999999996</v>
      </c>
      <c r="P16" s="156">
        <v>-4.9000000000000004</v>
      </c>
      <c r="Q16" s="155">
        <v>-1.3</v>
      </c>
      <c r="R16" s="156">
        <v>14.4</v>
      </c>
      <c r="S16" s="156">
        <v>3.9</v>
      </c>
      <c r="T16" s="157">
        <v>4.5999999999999996</v>
      </c>
      <c r="U16" s="162">
        <v>5.4</v>
      </c>
      <c r="V16" s="159">
        <v>4.2</v>
      </c>
      <c r="W16" s="227">
        <v>2.2999999999999998</v>
      </c>
      <c r="X16" s="161" t="s">
        <v>78</v>
      </c>
      <c r="Y16" s="152" t="s">
        <v>166</v>
      </c>
      <c r="Z16" s="557" t="s">
        <v>228</v>
      </c>
    </row>
    <row r="17" spans="1:26" s="150" customFormat="1" ht="16.5" customHeight="1" outlineLevel="1">
      <c r="A17" s="164"/>
      <c r="B17" s="165"/>
      <c r="C17" s="154"/>
      <c r="D17" s="154"/>
      <c r="E17" s="166"/>
      <c r="F17" s="167"/>
      <c r="G17" s="167"/>
      <c r="H17" s="168"/>
      <c r="I17" s="154"/>
      <c r="J17" s="154"/>
      <c r="K17" s="167"/>
      <c r="L17" s="167"/>
      <c r="M17" s="169"/>
      <c r="N17" s="154"/>
      <c r="O17" s="154"/>
      <c r="P17" s="154"/>
      <c r="Q17" s="169"/>
      <c r="R17" s="154"/>
      <c r="S17" s="154"/>
      <c r="T17" s="170"/>
      <c r="U17" s="162"/>
      <c r="V17" s="162"/>
      <c r="W17" s="227"/>
      <c r="X17" s="161"/>
      <c r="Y17" s="152"/>
      <c r="Z17" s="557"/>
    </row>
    <row r="18" spans="1:26" s="120" customFormat="1" ht="2.25" customHeight="1" outlineLevel="1">
      <c r="A18" s="171"/>
      <c r="B18" s="172"/>
      <c r="C18" s="173"/>
      <c r="D18" s="173"/>
      <c r="E18" s="174"/>
      <c r="F18" s="173"/>
      <c r="G18" s="173"/>
      <c r="H18" s="175"/>
      <c r="I18" s="173"/>
      <c r="J18" s="173"/>
      <c r="K18" s="173"/>
      <c r="L18" s="173"/>
      <c r="M18" s="174"/>
      <c r="N18" s="173"/>
      <c r="O18" s="173"/>
      <c r="P18" s="173"/>
      <c r="Q18" s="174"/>
      <c r="R18" s="173"/>
      <c r="S18" s="173"/>
      <c r="T18" s="175"/>
      <c r="U18" s="122"/>
      <c r="V18" s="122"/>
      <c r="W18" s="224"/>
      <c r="X18" s="176"/>
      <c r="Y18" s="177"/>
      <c r="Z18" s="558"/>
    </row>
    <row r="19" spans="1:26" s="183" customFormat="1" ht="22.5" customHeight="1" outlineLevel="1">
      <c r="A19" s="178" t="s">
        <v>291</v>
      </c>
      <c r="B19" s="178" t="s">
        <v>131</v>
      </c>
      <c r="C19" s="179"/>
      <c r="D19" s="179"/>
      <c r="E19" s="180"/>
      <c r="F19" s="179"/>
      <c r="G19" s="179"/>
      <c r="H19" s="181"/>
      <c r="I19" s="179"/>
      <c r="J19" s="179"/>
      <c r="K19" s="179"/>
      <c r="L19" s="179"/>
      <c r="M19" s="180"/>
      <c r="N19" s="179"/>
      <c r="O19" s="179"/>
      <c r="P19" s="179"/>
      <c r="Q19" s="180"/>
      <c r="R19" s="179"/>
      <c r="S19" s="179"/>
      <c r="T19" s="181"/>
      <c r="U19" s="182"/>
      <c r="V19" s="182"/>
      <c r="W19" s="211"/>
      <c r="X19" s="184"/>
      <c r="Y19" s="185"/>
      <c r="Z19" s="559"/>
    </row>
    <row r="20" spans="1:26" s="183" customFormat="1" ht="17.25" customHeight="1" outlineLevel="1">
      <c r="A20" s="186"/>
      <c r="B20" s="187" t="s">
        <v>138</v>
      </c>
      <c r="C20" s="179">
        <v>3.8</v>
      </c>
      <c r="D20" s="179">
        <v>3.6</v>
      </c>
      <c r="E20" s="180">
        <v>3.9</v>
      </c>
      <c r="F20" s="179">
        <v>3.3</v>
      </c>
      <c r="G20" s="179">
        <v>2.8</v>
      </c>
      <c r="H20" s="181">
        <v>2.1</v>
      </c>
      <c r="I20" s="179">
        <v>1.5</v>
      </c>
      <c r="J20" s="179">
        <v>1.1000000000000001</v>
      </c>
      <c r="K20" s="179">
        <v>0.4</v>
      </c>
      <c r="L20" s="179">
        <v>0.3</v>
      </c>
      <c r="M20" s="180">
        <v>-4.2</v>
      </c>
      <c r="N20" s="179">
        <v>-10.5</v>
      </c>
      <c r="O20" s="179">
        <v>-3.1</v>
      </c>
      <c r="P20" s="179">
        <v>0.1</v>
      </c>
      <c r="Q20" s="180">
        <v>6.9</v>
      </c>
      <c r="R20" s="179">
        <v>15</v>
      </c>
      <c r="S20" s="179">
        <v>6.2</v>
      </c>
      <c r="T20" s="181">
        <v>4.2</v>
      </c>
      <c r="U20" s="182">
        <v>4.9000000000000004</v>
      </c>
      <c r="V20" s="241">
        <v>2.7</v>
      </c>
      <c r="W20" s="211">
        <v>3.4</v>
      </c>
      <c r="X20" s="188" t="s">
        <v>78</v>
      </c>
      <c r="Y20" s="189" t="s">
        <v>231</v>
      </c>
      <c r="Z20" s="560" t="s">
        <v>228</v>
      </c>
    </row>
    <row r="21" spans="1:26" s="183" customFormat="1" ht="17.25" customHeight="1" outlineLevel="1">
      <c r="A21" s="186"/>
      <c r="B21" s="187" t="s">
        <v>44</v>
      </c>
      <c r="C21" s="179">
        <v>3.5</v>
      </c>
      <c r="D21" s="179">
        <v>3.9</v>
      </c>
      <c r="E21" s="180">
        <v>3.5</v>
      </c>
      <c r="F21" s="179">
        <v>2.8</v>
      </c>
      <c r="G21" s="179">
        <v>2.2999999999999998</v>
      </c>
      <c r="H21" s="181">
        <v>1</v>
      </c>
      <c r="I21" s="179">
        <v>0.7</v>
      </c>
      <c r="J21" s="179">
        <v>0.1</v>
      </c>
      <c r="K21" s="179">
        <v>-0.6</v>
      </c>
      <c r="L21" s="179">
        <v>-1.4</v>
      </c>
      <c r="M21" s="180">
        <v>-2.4</v>
      </c>
      <c r="N21" s="179">
        <v>-15.4</v>
      </c>
      <c r="O21" s="179">
        <v>-5.7</v>
      </c>
      <c r="P21" s="179">
        <v>-2.2000000000000002</v>
      </c>
      <c r="Q21" s="180">
        <v>0.3</v>
      </c>
      <c r="R21" s="179">
        <v>17.5</v>
      </c>
      <c r="S21" s="179">
        <v>5.6</v>
      </c>
      <c r="T21" s="181">
        <v>3.5</v>
      </c>
      <c r="U21" s="182">
        <v>3.1</v>
      </c>
      <c r="V21" s="182">
        <v>2.5</v>
      </c>
      <c r="W21" s="211">
        <v>2.6</v>
      </c>
      <c r="X21" s="188" t="s">
        <v>78</v>
      </c>
      <c r="Y21" s="189" t="s">
        <v>231</v>
      </c>
      <c r="Z21" s="560" t="s">
        <v>228</v>
      </c>
    </row>
    <row r="22" spans="1:26" s="183" customFormat="1" ht="17.25" customHeight="1" outlineLevel="1">
      <c r="A22" s="186"/>
      <c r="B22" s="187" t="s">
        <v>124</v>
      </c>
      <c r="C22" s="179">
        <v>4.2</v>
      </c>
      <c r="D22" s="179">
        <v>3.3</v>
      </c>
      <c r="E22" s="180">
        <v>4.4000000000000004</v>
      </c>
      <c r="F22" s="179">
        <v>3.8</v>
      </c>
      <c r="G22" s="179">
        <v>3.5</v>
      </c>
      <c r="H22" s="181">
        <v>3.1</v>
      </c>
      <c r="I22" s="179">
        <v>2.2000000000000002</v>
      </c>
      <c r="J22" s="179">
        <v>1.9</v>
      </c>
      <c r="K22" s="179">
        <v>1.2</v>
      </c>
      <c r="L22" s="179">
        <v>2</v>
      </c>
      <c r="M22" s="180">
        <v>-5.9</v>
      </c>
      <c r="N22" s="179">
        <v>-5.5</v>
      </c>
      <c r="O22" s="179">
        <v>-0.4</v>
      </c>
      <c r="P22" s="179">
        <v>2.2000000000000002</v>
      </c>
      <c r="Q22" s="180">
        <v>13.8</v>
      </c>
      <c r="R22" s="179">
        <v>12.7</v>
      </c>
      <c r="S22" s="179">
        <v>6.8</v>
      </c>
      <c r="T22" s="181">
        <v>5</v>
      </c>
      <c r="U22" s="182">
        <v>6.5</v>
      </c>
      <c r="V22" s="241">
        <v>3</v>
      </c>
      <c r="W22" s="211">
        <v>4.8</v>
      </c>
      <c r="X22" s="188" t="s">
        <v>78</v>
      </c>
      <c r="Y22" s="189" t="s">
        <v>231</v>
      </c>
      <c r="Z22" s="560" t="s">
        <v>228</v>
      </c>
    </row>
    <row r="23" spans="1:26" s="183" customFormat="1" ht="15.75" customHeight="1" outlineLevel="1">
      <c r="A23" s="186"/>
      <c r="B23" s="190"/>
      <c r="C23" s="191"/>
      <c r="D23" s="191"/>
      <c r="E23" s="192"/>
      <c r="F23" s="191"/>
      <c r="G23" s="191"/>
      <c r="H23" s="193"/>
      <c r="I23" s="191"/>
      <c r="J23" s="191"/>
      <c r="K23" s="191"/>
      <c r="L23" s="191"/>
      <c r="M23" s="192"/>
      <c r="N23" s="191"/>
      <c r="O23" s="191"/>
      <c r="P23" s="191"/>
      <c r="Q23" s="192"/>
      <c r="R23" s="191"/>
      <c r="S23" s="191"/>
      <c r="T23" s="193"/>
      <c r="U23" s="182"/>
      <c r="V23" s="182"/>
      <c r="W23" s="211"/>
      <c r="X23" s="188"/>
      <c r="Y23" s="189"/>
      <c r="Z23" s="561"/>
    </row>
    <row r="24" spans="1:26" s="120" customFormat="1" ht="3" customHeight="1" outlineLevel="1">
      <c r="A24" s="171"/>
      <c r="B24" s="172"/>
      <c r="C24" s="194"/>
      <c r="D24" s="194"/>
      <c r="E24" s="195"/>
      <c r="F24" s="194"/>
      <c r="G24" s="194"/>
      <c r="H24" s="196"/>
      <c r="I24" s="194"/>
      <c r="J24" s="194"/>
      <c r="K24" s="194"/>
      <c r="L24" s="194"/>
      <c r="M24" s="195"/>
      <c r="N24" s="194"/>
      <c r="O24" s="194"/>
      <c r="P24" s="194"/>
      <c r="Q24" s="195"/>
      <c r="R24" s="194"/>
      <c r="S24" s="194"/>
      <c r="T24" s="196"/>
      <c r="U24" s="122"/>
      <c r="V24" s="122"/>
      <c r="W24" s="224"/>
      <c r="X24" s="197"/>
      <c r="Y24" s="198"/>
      <c r="Z24" s="562"/>
    </row>
    <row r="25" spans="1:26" s="150" customFormat="1" ht="22.5" customHeight="1" outlineLevel="1">
      <c r="A25" s="141" t="s">
        <v>292</v>
      </c>
      <c r="B25" s="141" t="s">
        <v>134</v>
      </c>
      <c r="C25" s="199"/>
      <c r="D25" s="199"/>
      <c r="E25" s="200"/>
      <c r="F25" s="199"/>
      <c r="G25" s="199"/>
      <c r="H25" s="201"/>
      <c r="I25" s="199"/>
      <c r="J25" s="199"/>
      <c r="K25" s="199"/>
      <c r="L25" s="199"/>
      <c r="M25" s="200"/>
      <c r="N25" s="199"/>
      <c r="O25" s="199"/>
      <c r="P25" s="199"/>
      <c r="Q25" s="200"/>
      <c r="R25" s="199"/>
      <c r="S25" s="199"/>
      <c r="T25" s="201"/>
      <c r="U25" s="162"/>
      <c r="V25" s="162"/>
      <c r="W25" s="227"/>
      <c r="X25" s="202"/>
      <c r="Y25" s="203"/>
      <c r="Z25" s="563"/>
    </row>
    <row r="26" spans="1:26" s="150" customFormat="1" ht="14.25" customHeight="1" outlineLevel="1">
      <c r="A26" s="204"/>
      <c r="B26" s="153" t="s">
        <v>139</v>
      </c>
      <c r="C26" s="205">
        <v>5.3</v>
      </c>
      <c r="D26" s="205">
        <v>4.9000000000000004</v>
      </c>
      <c r="E26" s="206">
        <v>4.3</v>
      </c>
      <c r="F26" s="205">
        <v>3.8</v>
      </c>
      <c r="G26" s="205">
        <v>3.7</v>
      </c>
      <c r="H26" s="207">
        <v>1.6</v>
      </c>
      <c r="I26" s="205">
        <v>0.5</v>
      </c>
      <c r="J26" s="205">
        <v>-1</v>
      </c>
      <c r="K26" s="205">
        <v>-0.8</v>
      </c>
      <c r="L26" s="205">
        <v>-1</v>
      </c>
      <c r="M26" s="206">
        <v>-3.4</v>
      </c>
      <c r="N26" s="205">
        <v>-14.1</v>
      </c>
      <c r="O26" s="205">
        <v>-4.3</v>
      </c>
      <c r="P26" s="205">
        <v>0.2</v>
      </c>
      <c r="Q26" s="206">
        <v>6.7</v>
      </c>
      <c r="R26" s="205">
        <v>21.5</v>
      </c>
      <c r="S26" s="205">
        <v>7.7</v>
      </c>
      <c r="T26" s="207">
        <v>6.5</v>
      </c>
      <c r="U26" s="162">
        <v>4.8</v>
      </c>
      <c r="V26" s="238">
        <v>4</v>
      </c>
      <c r="W26" s="227">
        <v>5.4</v>
      </c>
      <c r="X26" s="161" t="s">
        <v>78</v>
      </c>
      <c r="Y26" s="203" t="s">
        <v>250</v>
      </c>
      <c r="Z26" s="557" t="s">
        <v>228</v>
      </c>
    </row>
    <row r="27" spans="1:26" s="150" customFormat="1" ht="14.25" customHeight="1" outlineLevel="1">
      <c r="A27" s="204"/>
      <c r="B27" s="153" t="s">
        <v>140</v>
      </c>
      <c r="C27" s="205">
        <v>5.5</v>
      </c>
      <c r="D27" s="205">
        <v>5.5</v>
      </c>
      <c r="E27" s="206">
        <v>5</v>
      </c>
      <c r="F27" s="205">
        <v>4.0999999999999996</v>
      </c>
      <c r="G27" s="205">
        <v>4.0999999999999996</v>
      </c>
      <c r="H27" s="207">
        <v>1.5</v>
      </c>
      <c r="I27" s="205">
        <v>0.3</v>
      </c>
      <c r="J27" s="205">
        <v>-0.5</v>
      </c>
      <c r="K27" s="205">
        <v>-0.9</v>
      </c>
      <c r="L27" s="205">
        <v>-1.5</v>
      </c>
      <c r="M27" s="206">
        <v>-3.3</v>
      </c>
      <c r="N27" s="205">
        <v>-13.4</v>
      </c>
      <c r="O27" s="205">
        <v>-5.0999999999999996</v>
      </c>
      <c r="P27" s="205">
        <v>0.3</v>
      </c>
      <c r="Q27" s="206">
        <v>6.6</v>
      </c>
      <c r="R27" s="205">
        <v>21.3</v>
      </c>
      <c r="S27" s="205">
        <v>9.1</v>
      </c>
      <c r="T27" s="207">
        <v>7.2</v>
      </c>
      <c r="U27" s="162">
        <v>6.2</v>
      </c>
      <c r="V27" s="238">
        <v>4.5999999999999996</v>
      </c>
      <c r="W27" s="227">
        <v>5.9</v>
      </c>
      <c r="X27" s="161" t="s">
        <v>78</v>
      </c>
      <c r="Y27" s="203" t="s">
        <v>250</v>
      </c>
      <c r="Z27" s="557" t="s">
        <v>228</v>
      </c>
    </row>
    <row r="28" spans="1:26" s="150" customFormat="1" ht="14.25" customHeight="1" outlineLevel="1">
      <c r="A28" s="208"/>
      <c r="B28" s="153" t="s">
        <v>141</v>
      </c>
      <c r="C28" s="205">
        <v>5.0999999999999996</v>
      </c>
      <c r="D28" s="205">
        <v>4.3</v>
      </c>
      <c r="E28" s="206">
        <v>3.6</v>
      </c>
      <c r="F28" s="205">
        <v>3.5</v>
      </c>
      <c r="G28" s="205">
        <v>3.3</v>
      </c>
      <c r="H28" s="207">
        <v>1.6</v>
      </c>
      <c r="I28" s="205">
        <v>0.6</v>
      </c>
      <c r="J28" s="205">
        <v>-0.7</v>
      </c>
      <c r="K28" s="205">
        <v>-1</v>
      </c>
      <c r="L28" s="205">
        <v>-0.5</v>
      </c>
      <c r="M28" s="206">
        <v>-3.4</v>
      </c>
      <c r="N28" s="205">
        <v>-14.9</v>
      </c>
      <c r="O28" s="205">
        <v>-3.4</v>
      </c>
      <c r="P28" s="205">
        <v>0.2</v>
      </c>
      <c r="Q28" s="206">
        <v>6.7</v>
      </c>
      <c r="R28" s="205">
        <v>21.6</v>
      </c>
      <c r="S28" s="205">
        <v>6.2</v>
      </c>
      <c r="T28" s="207">
        <v>5.8</v>
      </c>
      <c r="U28" s="162">
        <v>3.5</v>
      </c>
      <c r="V28" s="162">
        <v>3.4</v>
      </c>
      <c r="W28" s="227">
        <v>4.8</v>
      </c>
      <c r="X28" s="161" t="s">
        <v>78</v>
      </c>
      <c r="Y28" s="203" t="s">
        <v>250</v>
      </c>
      <c r="Z28" s="557" t="s">
        <v>228</v>
      </c>
    </row>
    <row r="29" spans="1:26" s="613" customFormat="1" ht="14.25" customHeight="1" outlineLevel="1">
      <c r="A29" s="603"/>
      <c r="B29" s="604"/>
      <c r="C29" s="605"/>
      <c r="D29" s="605"/>
      <c r="E29" s="606"/>
      <c r="F29" s="605"/>
      <c r="G29" s="605"/>
      <c r="H29" s="607"/>
      <c r="I29" s="605"/>
      <c r="J29" s="605"/>
      <c r="K29" s="605"/>
      <c r="L29" s="605"/>
      <c r="M29" s="606"/>
      <c r="N29" s="605"/>
      <c r="O29" s="605"/>
      <c r="P29" s="605"/>
      <c r="Q29" s="606"/>
      <c r="R29" s="605"/>
      <c r="S29" s="605"/>
      <c r="T29" s="607"/>
      <c r="U29" s="608"/>
      <c r="V29" s="608"/>
      <c r="W29" s="609"/>
      <c r="X29" s="610"/>
      <c r="Y29" s="611"/>
      <c r="Z29" s="612"/>
    </row>
    <row r="30" spans="1:26" s="183" customFormat="1" ht="18.75" customHeight="1" outlineLevel="1">
      <c r="A30" s="178" t="s">
        <v>293</v>
      </c>
      <c r="B30" s="178" t="s">
        <v>135</v>
      </c>
      <c r="C30" s="179"/>
      <c r="D30" s="179"/>
      <c r="E30" s="180"/>
      <c r="F30" s="179"/>
      <c r="G30" s="179"/>
      <c r="H30" s="181"/>
      <c r="I30" s="179"/>
      <c r="J30" s="179"/>
      <c r="K30" s="179"/>
      <c r="L30" s="179"/>
      <c r="M30" s="180"/>
      <c r="N30" s="182"/>
      <c r="O30" s="182"/>
      <c r="P30" s="182"/>
      <c r="Q30" s="210"/>
      <c r="R30" s="182"/>
      <c r="S30" s="182"/>
      <c r="T30" s="211"/>
      <c r="U30" s="182"/>
      <c r="V30" s="182"/>
      <c r="W30" s="211"/>
      <c r="X30" s="184"/>
      <c r="Y30" s="185"/>
      <c r="Z30" s="559"/>
    </row>
    <row r="31" spans="1:26" s="183" customFormat="1" ht="18" outlineLevel="1">
      <c r="A31" s="186"/>
      <c r="B31" s="212" t="s">
        <v>269</v>
      </c>
      <c r="C31" s="213">
        <v>65.400000000000006</v>
      </c>
      <c r="D31" s="213">
        <v>75.2</v>
      </c>
      <c r="E31" s="214">
        <v>82.1</v>
      </c>
      <c r="F31" s="213">
        <v>89.5</v>
      </c>
      <c r="G31" s="213">
        <v>92.6</v>
      </c>
      <c r="H31" s="215">
        <v>83.8</v>
      </c>
      <c r="I31" s="213">
        <v>77</v>
      </c>
      <c r="J31" s="216">
        <v>79.7</v>
      </c>
      <c r="K31" s="213">
        <v>72.900000000000006</v>
      </c>
      <c r="L31" s="213">
        <v>74.2</v>
      </c>
      <c r="M31" s="214">
        <v>60.5</v>
      </c>
      <c r="N31" s="216">
        <v>38.799999999999997</v>
      </c>
      <c r="O31" s="216">
        <v>52</v>
      </c>
      <c r="P31" s="216">
        <v>56.3</v>
      </c>
      <c r="Q31" s="217">
        <v>76.099999999999994</v>
      </c>
      <c r="R31" s="216">
        <v>85.9</v>
      </c>
      <c r="S31" s="216">
        <v>99.73</v>
      </c>
      <c r="T31" s="218">
        <v>116.17</v>
      </c>
      <c r="U31" s="241">
        <v>139</v>
      </c>
      <c r="V31" s="182">
        <v>163.4</v>
      </c>
      <c r="W31" s="544">
        <v>167.6</v>
      </c>
      <c r="X31" s="188" t="s">
        <v>78</v>
      </c>
      <c r="Y31" s="219" t="s">
        <v>83</v>
      </c>
      <c r="Z31" s="560" t="s">
        <v>229</v>
      </c>
    </row>
    <row r="32" spans="1:26" s="183" customFormat="1" ht="18" outlineLevel="1">
      <c r="A32" s="186"/>
      <c r="B32" s="212" t="s">
        <v>356</v>
      </c>
      <c r="C32" s="213">
        <v>13.9</v>
      </c>
      <c r="D32" s="213">
        <v>17</v>
      </c>
      <c r="E32" s="214">
        <v>20.9</v>
      </c>
      <c r="F32" s="213">
        <v>40.299999999999997</v>
      </c>
      <c r="G32" s="213">
        <v>41.5</v>
      </c>
      <c r="H32" s="215">
        <v>11.5</v>
      </c>
      <c r="I32" s="213">
        <v>-6.2</v>
      </c>
      <c r="J32" s="216">
        <v>-11</v>
      </c>
      <c r="K32" s="213">
        <v>-21.2</v>
      </c>
      <c r="L32" s="213">
        <v>-11.5</v>
      </c>
      <c r="M32" s="214">
        <v>-21.5</v>
      </c>
      <c r="N32" s="216">
        <v>-51.3</v>
      </c>
      <c r="O32" s="216">
        <v>-28.7</v>
      </c>
      <c r="P32" s="216">
        <v>-24.1</v>
      </c>
      <c r="Q32" s="217">
        <v>25.8</v>
      </c>
      <c r="R32" s="216">
        <v>121.1</v>
      </c>
      <c r="S32" s="216">
        <v>91.9</v>
      </c>
      <c r="T32" s="218">
        <v>106.3</v>
      </c>
      <c r="U32" s="241">
        <v>82</v>
      </c>
      <c r="V32" s="241">
        <v>90.3</v>
      </c>
      <c r="W32" s="544">
        <v>68.099999999999994</v>
      </c>
      <c r="X32" s="188" t="s">
        <v>78</v>
      </c>
      <c r="Y32" s="219" t="s">
        <v>83</v>
      </c>
      <c r="Z32" s="560"/>
    </row>
    <row r="33" spans="1:26" s="183" customFormat="1" ht="18" outlineLevel="1">
      <c r="A33" s="186"/>
      <c r="B33" s="212" t="s">
        <v>280</v>
      </c>
      <c r="C33" s="213">
        <v>2.5</v>
      </c>
      <c r="D33" s="213">
        <v>14.9</v>
      </c>
      <c r="E33" s="214">
        <v>9.1999999999999993</v>
      </c>
      <c r="F33" s="213">
        <v>9</v>
      </c>
      <c r="G33" s="213">
        <v>3.4</v>
      </c>
      <c r="H33" s="215">
        <v>-9.5</v>
      </c>
      <c r="I33" s="213">
        <v>-8.1</v>
      </c>
      <c r="J33" s="216">
        <v>3.4</v>
      </c>
      <c r="K33" s="213">
        <v>-8.4</v>
      </c>
      <c r="L33" s="213">
        <v>1.7</v>
      </c>
      <c r="M33" s="214">
        <v>-18.399999999999999</v>
      </c>
      <c r="N33" s="216">
        <v>-35.799999999999997</v>
      </c>
      <c r="O33" s="216">
        <v>33.9</v>
      </c>
      <c r="P33" s="216">
        <v>8.3000000000000007</v>
      </c>
      <c r="Q33" s="217">
        <v>35.200000000000003</v>
      </c>
      <c r="R33" s="216">
        <v>12.8</v>
      </c>
      <c r="S33" s="216">
        <v>16.100000000000001</v>
      </c>
      <c r="T33" s="218">
        <v>16.5</v>
      </c>
      <c r="U33" s="241">
        <v>19.3</v>
      </c>
      <c r="V33" s="241">
        <v>17.899999999999999</v>
      </c>
      <c r="W33" s="544">
        <v>2.6</v>
      </c>
      <c r="X33" s="188" t="s">
        <v>78</v>
      </c>
      <c r="Y33" s="219" t="s">
        <v>83</v>
      </c>
      <c r="Z33" s="560"/>
    </row>
    <row r="34" spans="1:26" s="183" customFormat="1" ht="18" outlineLevel="1">
      <c r="A34" s="186"/>
      <c r="B34" s="212" t="s">
        <v>270</v>
      </c>
      <c r="C34" s="213">
        <v>83.8</v>
      </c>
      <c r="D34" s="213">
        <v>84.5</v>
      </c>
      <c r="E34" s="214">
        <v>87.7</v>
      </c>
      <c r="F34" s="213">
        <v>89.1</v>
      </c>
      <c r="G34" s="213">
        <v>82.7</v>
      </c>
      <c r="H34" s="215">
        <v>81.400000000000006</v>
      </c>
      <c r="I34" s="213">
        <v>82.1</v>
      </c>
      <c r="J34" s="216">
        <v>82.1</v>
      </c>
      <c r="K34" s="213">
        <v>80.5</v>
      </c>
      <c r="L34" s="213">
        <v>82</v>
      </c>
      <c r="M34" s="214">
        <v>81.3</v>
      </c>
      <c r="N34" s="216">
        <v>77.5</v>
      </c>
      <c r="O34" s="216">
        <v>84.9</v>
      </c>
      <c r="P34" s="216">
        <v>92.8</v>
      </c>
      <c r="Q34" s="217">
        <v>103.8</v>
      </c>
      <c r="R34" s="216">
        <v>112.7</v>
      </c>
      <c r="S34" s="216">
        <v>112.5</v>
      </c>
      <c r="T34" s="218">
        <v>116</v>
      </c>
      <c r="U34" s="182">
        <v>130.5</v>
      </c>
      <c r="V34" s="241">
        <v>133.80000000000001</v>
      </c>
      <c r="W34" s="544">
        <v>116.1</v>
      </c>
      <c r="X34" s="188" t="s">
        <v>78</v>
      </c>
      <c r="Y34" s="219" t="s">
        <v>83</v>
      </c>
      <c r="Z34" s="560" t="s">
        <v>229</v>
      </c>
    </row>
    <row r="35" spans="1:26" s="183" customFormat="1" ht="18" outlineLevel="1">
      <c r="A35" s="186"/>
      <c r="B35" s="212" t="s">
        <v>357</v>
      </c>
      <c r="C35" s="213">
        <v>3.9</v>
      </c>
      <c r="D35" s="213">
        <v>3.7</v>
      </c>
      <c r="E35" s="214">
        <v>3.8</v>
      </c>
      <c r="F35" s="213">
        <v>8.5</v>
      </c>
      <c r="G35" s="213">
        <v>-1.3</v>
      </c>
      <c r="H35" s="215">
        <v>-3.7</v>
      </c>
      <c r="I35" s="213">
        <v>-6.4</v>
      </c>
      <c r="J35" s="216">
        <v>-7.8</v>
      </c>
      <c r="K35" s="213">
        <v>-2.6</v>
      </c>
      <c r="L35" s="213">
        <v>0.7</v>
      </c>
      <c r="M35" s="214">
        <v>-1</v>
      </c>
      <c r="N35" s="216">
        <v>-5.7</v>
      </c>
      <c r="O35" s="216">
        <v>5.4</v>
      </c>
      <c r="P35" s="216">
        <v>13.2</v>
      </c>
      <c r="Q35" s="217">
        <v>27.8</v>
      </c>
      <c r="R35" s="216">
        <v>45.5</v>
      </c>
      <c r="S35" s="216">
        <v>32.6</v>
      </c>
      <c r="T35" s="218">
        <v>24.9</v>
      </c>
      <c r="U35" s="241">
        <v>25.7</v>
      </c>
      <c r="V35" s="241">
        <v>18.7</v>
      </c>
      <c r="W35" s="544">
        <v>3.2</v>
      </c>
      <c r="X35" s="188" t="s">
        <v>78</v>
      </c>
      <c r="Y35" s="185"/>
      <c r="Z35" s="560"/>
    </row>
    <row r="36" spans="1:26" s="183" customFormat="1" ht="18" outlineLevel="1">
      <c r="A36" s="186"/>
      <c r="B36" s="212" t="s">
        <v>281</v>
      </c>
      <c r="C36" s="213">
        <v>2</v>
      </c>
      <c r="D36" s="213">
        <v>0.8</v>
      </c>
      <c r="E36" s="214">
        <v>3.8</v>
      </c>
      <c r="F36" s="213">
        <v>1.5</v>
      </c>
      <c r="G36" s="213">
        <v>-7.2</v>
      </c>
      <c r="H36" s="215">
        <v>-1.5</v>
      </c>
      <c r="I36" s="213">
        <v>0.8</v>
      </c>
      <c r="J36" s="216">
        <v>0.1</v>
      </c>
      <c r="K36" s="213">
        <v>-2</v>
      </c>
      <c r="L36" s="213">
        <v>1.9</v>
      </c>
      <c r="M36" s="214">
        <v>-0.9</v>
      </c>
      <c r="N36" s="216">
        <v>-4.7</v>
      </c>
      <c r="O36" s="216">
        <v>9.5</v>
      </c>
      <c r="P36" s="216">
        <v>9.4</v>
      </c>
      <c r="Q36" s="217">
        <v>11.8</v>
      </c>
      <c r="R36" s="216">
        <v>8.6</v>
      </c>
      <c r="S36" s="216">
        <v>-0.2</v>
      </c>
      <c r="T36" s="218">
        <v>3.1</v>
      </c>
      <c r="U36" s="241">
        <v>12.5</v>
      </c>
      <c r="V36" s="241">
        <v>2.5</v>
      </c>
      <c r="W36" s="544">
        <v>-13.2</v>
      </c>
      <c r="X36" s="188" t="s">
        <v>78</v>
      </c>
      <c r="Y36" s="185"/>
      <c r="Z36" s="560"/>
    </row>
    <row r="37" spans="1:26" s="183" customFormat="1" ht="18" outlineLevel="1">
      <c r="A37" s="186"/>
      <c r="B37" s="212"/>
      <c r="C37" s="213"/>
      <c r="D37" s="213"/>
      <c r="E37" s="214"/>
      <c r="F37" s="213"/>
      <c r="G37" s="213"/>
      <c r="H37" s="215"/>
      <c r="I37" s="213"/>
      <c r="J37" s="216"/>
      <c r="K37" s="213"/>
      <c r="L37" s="213"/>
      <c r="M37" s="214"/>
      <c r="N37" s="216"/>
      <c r="O37" s="216"/>
      <c r="P37" s="216"/>
      <c r="Q37" s="217"/>
      <c r="R37" s="216"/>
      <c r="S37" s="216"/>
      <c r="T37" s="218"/>
      <c r="U37" s="241"/>
      <c r="V37" s="241"/>
      <c r="W37" s="544"/>
      <c r="X37" s="188"/>
      <c r="Y37" s="185"/>
      <c r="Z37" s="560"/>
    </row>
    <row r="38" spans="1:26" s="150" customFormat="1" ht="18.75" customHeight="1" outlineLevel="1">
      <c r="A38" s="141" t="s">
        <v>294</v>
      </c>
      <c r="B38" s="141" t="s">
        <v>132</v>
      </c>
      <c r="C38" s="156"/>
      <c r="D38" s="156"/>
      <c r="E38" s="155"/>
      <c r="F38" s="156"/>
      <c r="G38" s="156"/>
      <c r="H38" s="157"/>
      <c r="I38" s="156"/>
      <c r="J38" s="156"/>
      <c r="K38" s="156"/>
      <c r="L38" s="156"/>
      <c r="M38" s="155"/>
      <c r="N38" s="156"/>
      <c r="O38" s="156"/>
      <c r="P38" s="156"/>
      <c r="Q38" s="155"/>
      <c r="R38" s="156"/>
      <c r="S38" s="156"/>
      <c r="T38" s="157"/>
      <c r="U38" s="162"/>
      <c r="V38" s="162"/>
      <c r="W38" s="227"/>
      <c r="X38" s="229"/>
      <c r="Y38" s="230"/>
      <c r="Z38" s="566"/>
    </row>
    <row r="39" spans="1:26" s="150" customFormat="1" ht="18" outlineLevel="1">
      <c r="A39" s="204"/>
      <c r="B39" s="231" t="s">
        <v>147</v>
      </c>
      <c r="C39" s="245">
        <v>2.2000000000000002</v>
      </c>
      <c r="D39" s="245">
        <v>2.4</v>
      </c>
      <c r="E39" s="246">
        <v>2.8</v>
      </c>
      <c r="F39" s="245">
        <v>2.9</v>
      </c>
      <c r="G39" s="245">
        <v>2.9</v>
      </c>
      <c r="H39" s="247">
        <v>3</v>
      </c>
      <c r="I39" s="245">
        <v>2.7</v>
      </c>
      <c r="J39" s="156">
        <v>2.2999999999999998</v>
      </c>
      <c r="K39" s="245">
        <v>1.8</v>
      </c>
      <c r="L39" s="245">
        <v>1.8</v>
      </c>
      <c r="M39" s="246">
        <v>1.4</v>
      </c>
      <c r="N39" s="156">
        <v>0.7</v>
      </c>
      <c r="O39" s="156">
        <v>0.7</v>
      </c>
      <c r="P39" s="156">
        <v>0.9</v>
      </c>
      <c r="Q39" s="155">
        <v>1.3</v>
      </c>
      <c r="R39" s="156">
        <v>1.6</v>
      </c>
      <c r="S39" s="156">
        <v>1.3</v>
      </c>
      <c r="T39" s="157">
        <v>1.5</v>
      </c>
      <c r="U39" s="159">
        <v>2</v>
      </c>
      <c r="V39" s="162">
        <v>2.9</v>
      </c>
      <c r="W39" s="227">
        <v>3.8</v>
      </c>
      <c r="X39" s="162" t="s">
        <v>78</v>
      </c>
      <c r="Y39" s="235" t="s">
        <v>169</v>
      </c>
      <c r="Z39" s="567" t="s">
        <v>114</v>
      </c>
    </row>
    <row r="40" spans="1:26" s="150" customFormat="1" ht="18" outlineLevel="1">
      <c r="A40" s="204"/>
      <c r="B40" s="231" t="s">
        <v>148</v>
      </c>
      <c r="C40" s="245">
        <v>1.1000000000000001</v>
      </c>
      <c r="D40" s="245">
        <v>1</v>
      </c>
      <c r="E40" s="246">
        <v>1.2</v>
      </c>
      <c r="F40" s="245">
        <v>1.2</v>
      </c>
      <c r="G40" s="245">
        <v>1.3</v>
      </c>
      <c r="H40" s="247">
        <v>1.4</v>
      </c>
      <c r="I40" s="245">
        <v>1.1000000000000001</v>
      </c>
      <c r="J40" s="156">
        <v>0.8</v>
      </c>
      <c r="K40" s="245">
        <v>0.2</v>
      </c>
      <c r="L40" s="245">
        <v>0.3</v>
      </c>
      <c r="M40" s="246">
        <v>0.3</v>
      </c>
      <c r="N40" s="156">
        <v>0.5</v>
      </c>
      <c r="O40" s="156">
        <v>0.2</v>
      </c>
      <c r="P40" s="156">
        <v>-0.1</v>
      </c>
      <c r="Q40" s="155">
        <v>0.1</v>
      </c>
      <c r="R40" s="156">
        <v>0.3</v>
      </c>
      <c r="S40" s="156">
        <v>0.1</v>
      </c>
      <c r="T40" s="157">
        <v>0.3</v>
      </c>
      <c r="U40" s="167">
        <v>0.8</v>
      </c>
      <c r="V40" s="156">
        <v>2</v>
      </c>
      <c r="W40" s="227">
        <v>2.2999999999999998</v>
      </c>
      <c r="X40" s="162" t="s">
        <v>78</v>
      </c>
      <c r="Y40" s="230" t="s">
        <v>169</v>
      </c>
      <c r="Z40" s="567" t="s">
        <v>114</v>
      </c>
    </row>
    <row r="41" spans="1:26" s="150" customFormat="1" ht="18" outlineLevel="1">
      <c r="A41" s="204"/>
      <c r="B41" s="231"/>
      <c r="C41" s="245"/>
      <c r="D41" s="245"/>
      <c r="E41" s="246"/>
      <c r="F41" s="245"/>
      <c r="G41" s="245"/>
      <c r="H41" s="247"/>
      <c r="I41" s="245"/>
      <c r="J41" s="156"/>
      <c r="K41" s="245"/>
      <c r="L41" s="245"/>
      <c r="M41" s="246"/>
      <c r="N41" s="156"/>
      <c r="O41" s="156"/>
      <c r="P41" s="156"/>
      <c r="Q41" s="155"/>
      <c r="R41" s="156"/>
      <c r="S41" s="156"/>
      <c r="T41" s="157"/>
      <c r="U41" s="167"/>
      <c r="V41" s="156"/>
      <c r="W41" s="227"/>
      <c r="X41" s="162"/>
      <c r="Y41" s="230"/>
      <c r="Z41" s="567"/>
    </row>
    <row r="42" spans="1:26" s="120" customFormat="1" ht="18" outlineLevel="1">
      <c r="A42" s="171"/>
      <c r="B42" s="253"/>
      <c r="C42" s="254"/>
      <c r="D42" s="254"/>
      <c r="E42" s="255"/>
      <c r="F42" s="254"/>
      <c r="G42" s="254"/>
      <c r="H42" s="256"/>
      <c r="I42" s="254"/>
      <c r="J42" s="173"/>
      <c r="K42" s="254"/>
      <c r="L42" s="254"/>
      <c r="M42" s="255"/>
      <c r="N42" s="173"/>
      <c r="O42" s="173"/>
      <c r="P42" s="173"/>
      <c r="Q42" s="174"/>
      <c r="R42" s="173"/>
      <c r="S42" s="173"/>
      <c r="T42" s="175"/>
      <c r="U42" s="617"/>
      <c r="V42" s="173"/>
      <c r="W42" s="224"/>
      <c r="X42" s="122"/>
      <c r="Y42" s="177"/>
      <c r="Z42" s="568"/>
    </row>
    <row r="43" spans="1:26" s="183" customFormat="1" ht="18.75" customHeight="1" outlineLevel="1">
      <c r="A43" s="178" t="s">
        <v>295</v>
      </c>
      <c r="B43" s="178" t="s">
        <v>133</v>
      </c>
      <c r="C43" s="179"/>
      <c r="D43" s="179"/>
      <c r="E43" s="180"/>
      <c r="F43" s="179"/>
      <c r="G43" s="179"/>
      <c r="H43" s="181"/>
      <c r="I43" s="179"/>
      <c r="J43" s="179"/>
      <c r="K43" s="179"/>
      <c r="L43" s="179"/>
      <c r="M43" s="180"/>
      <c r="N43" s="179"/>
      <c r="O43" s="179"/>
      <c r="P43" s="179"/>
      <c r="Q43" s="180"/>
      <c r="R43" s="179"/>
      <c r="S43" s="179"/>
      <c r="T43" s="181"/>
      <c r="U43" s="182"/>
      <c r="V43" s="182"/>
      <c r="W43" s="211"/>
      <c r="X43" s="184"/>
      <c r="Y43" s="185"/>
      <c r="Z43" s="559"/>
    </row>
    <row r="44" spans="1:26" s="183" customFormat="1" ht="16.5" customHeight="1" outlineLevel="1">
      <c r="A44" s="186"/>
      <c r="B44" s="212" t="s">
        <v>149</v>
      </c>
      <c r="C44" s="220">
        <v>4.9000000000000004</v>
      </c>
      <c r="D44" s="220">
        <v>10.3</v>
      </c>
      <c r="E44" s="221">
        <v>-2.5</v>
      </c>
      <c r="F44" s="220">
        <v>0.7</v>
      </c>
      <c r="G44" s="220">
        <v>9</v>
      </c>
      <c r="H44" s="222">
        <v>-11.8</v>
      </c>
      <c r="I44" s="220">
        <v>11.2</v>
      </c>
      <c r="J44" s="249">
        <v>2.6</v>
      </c>
      <c r="K44" s="220">
        <v>1.2</v>
      </c>
      <c r="L44" s="220">
        <v>6</v>
      </c>
      <c r="M44" s="221">
        <v>-23.2</v>
      </c>
      <c r="N44" s="249">
        <v>17.8</v>
      </c>
      <c r="O44" s="249">
        <v>7.6</v>
      </c>
      <c r="P44" s="249">
        <v>10.199999999999999</v>
      </c>
      <c r="Q44" s="250">
        <v>7.8</v>
      </c>
      <c r="R44" s="249">
        <v>4.5999999999999996</v>
      </c>
      <c r="S44" s="249">
        <v>-1.9</v>
      </c>
      <c r="T44" s="251">
        <v>7.4</v>
      </c>
      <c r="U44" s="182">
        <v>-4.5999999999999996</v>
      </c>
      <c r="V44" s="182">
        <v>-11.2</v>
      </c>
      <c r="W44" s="211">
        <v>-6.6</v>
      </c>
      <c r="X44" s="182" t="s">
        <v>171</v>
      </c>
      <c r="Y44" s="219" t="s">
        <v>170</v>
      </c>
      <c r="Z44" s="564" t="s">
        <v>114</v>
      </c>
    </row>
    <row r="45" spans="1:26" s="183" customFormat="1" ht="16.5" customHeight="1" outlineLevel="1">
      <c r="A45" s="186"/>
      <c r="B45" s="212" t="s">
        <v>150</v>
      </c>
      <c r="C45" s="220">
        <v>4.4000000000000004</v>
      </c>
      <c r="D45" s="220">
        <v>-2.5</v>
      </c>
      <c r="E45" s="221">
        <v>-4.0999999999999996</v>
      </c>
      <c r="F45" s="220">
        <v>1</v>
      </c>
      <c r="G45" s="220">
        <v>0.1</v>
      </c>
      <c r="H45" s="222">
        <v>-11.7</v>
      </c>
      <c r="I45" s="220">
        <v>11.7</v>
      </c>
      <c r="J45" s="179">
        <v>3.6</v>
      </c>
      <c r="K45" s="220">
        <v>2.8</v>
      </c>
      <c r="L45" s="220">
        <v>4.9000000000000004</v>
      </c>
      <c r="M45" s="221">
        <v>-25.6</v>
      </c>
      <c r="N45" s="179">
        <v>16</v>
      </c>
      <c r="O45" s="179">
        <v>-1.3</v>
      </c>
      <c r="P45" s="179">
        <v>11.8</v>
      </c>
      <c r="Q45" s="180">
        <v>9.6999999999999993</v>
      </c>
      <c r="R45" s="179">
        <v>3.7</v>
      </c>
      <c r="S45" s="179">
        <v>-0.4</v>
      </c>
      <c r="T45" s="181">
        <v>6.2</v>
      </c>
      <c r="U45" s="182">
        <v>-9.1999999999999993</v>
      </c>
      <c r="V45" s="182">
        <v>-11.5</v>
      </c>
      <c r="W45" s="211">
        <v>-3.9</v>
      </c>
      <c r="X45" s="182" t="s">
        <v>171</v>
      </c>
      <c r="Y45" s="185" t="s">
        <v>170</v>
      </c>
      <c r="Z45" s="564" t="s">
        <v>114</v>
      </c>
    </row>
    <row r="46" spans="1:26" s="183" customFormat="1" ht="18" outlineLevel="1">
      <c r="A46" s="186"/>
      <c r="B46" s="212"/>
      <c r="C46" s="220"/>
      <c r="D46" s="220"/>
      <c r="E46" s="221"/>
      <c r="F46" s="220"/>
      <c r="G46" s="220"/>
      <c r="H46" s="222"/>
      <c r="I46" s="220"/>
      <c r="J46" s="179"/>
      <c r="K46" s="220"/>
      <c r="L46" s="220"/>
      <c r="M46" s="221"/>
      <c r="N46" s="179"/>
      <c r="O46" s="179"/>
      <c r="P46" s="179"/>
      <c r="Q46" s="180"/>
      <c r="R46" s="179"/>
      <c r="S46" s="179"/>
      <c r="T46" s="181"/>
      <c r="U46" s="182"/>
      <c r="V46" s="182"/>
      <c r="W46" s="211"/>
      <c r="X46" s="179"/>
      <c r="Y46" s="185"/>
      <c r="Z46" s="564"/>
    </row>
    <row r="47" spans="1:26" s="150" customFormat="1" ht="18.75" customHeight="1" outlineLevel="1">
      <c r="A47" s="141" t="s">
        <v>299</v>
      </c>
      <c r="B47" s="141" t="s">
        <v>136</v>
      </c>
      <c r="C47" s="162"/>
      <c r="D47" s="162"/>
      <c r="E47" s="226"/>
      <c r="F47" s="162"/>
      <c r="G47" s="162"/>
      <c r="H47" s="227"/>
      <c r="I47" s="162"/>
      <c r="J47" s="162"/>
      <c r="K47" s="162"/>
      <c r="L47" s="162"/>
      <c r="M47" s="226"/>
      <c r="N47" s="162"/>
      <c r="O47" s="162"/>
      <c r="P47" s="162"/>
      <c r="Q47" s="226"/>
      <c r="R47" s="162"/>
      <c r="S47" s="162"/>
      <c r="T47" s="227"/>
      <c r="U47" s="162"/>
      <c r="V47" s="162"/>
      <c r="W47" s="227"/>
      <c r="X47" s="229"/>
      <c r="Y47" s="230"/>
      <c r="Z47" s="566"/>
    </row>
    <row r="48" spans="1:26" s="150" customFormat="1" ht="18" outlineLevel="1">
      <c r="A48" s="204"/>
      <c r="B48" s="231" t="s">
        <v>142</v>
      </c>
      <c r="C48" s="232">
        <v>2.5</v>
      </c>
      <c r="D48" s="232">
        <v>1.7</v>
      </c>
      <c r="E48" s="233">
        <v>2.2999999999999998</v>
      </c>
      <c r="F48" s="232">
        <v>3.1</v>
      </c>
      <c r="G48" s="232">
        <v>3</v>
      </c>
      <c r="H48" s="234">
        <v>3.2</v>
      </c>
      <c r="I48" s="232">
        <v>2.5</v>
      </c>
      <c r="J48" s="205">
        <v>1.9</v>
      </c>
      <c r="K48" s="232">
        <v>2.6</v>
      </c>
      <c r="L48" s="232">
        <v>1.9</v>
      </c>
      <c r="M48" s="233">
        <v>-0.4</v>
      </c>
      <c r="N48" s="205">
        <v>-14.4</v>
      </c>
      <c r="O48" s="205">
        <v>-4</v>
      </c>
      <c r="P48" s="205">
        <v>-5.6</v>
      </c>
      <c r="Q48" s="206">
        <v>-7.1</v>
      </c>
      <c r="R48" s="205">
        <v>18.5</v>
      </c>
      <c r="S48" s="205">
        <v>4</v>
      </c>
      <c r="T48" s="207">
        <v>5.4</v>
      </c>
      <c r="U48" s="162">
        <v>12.6</v>
      </c>
      <c r="V48" s="238">
        <v>4.5999999999999996</v>
      </c>
      <c r="W48" s="227">
        <v>4.4000000000000004</v>
      </c>
      <c r="X48" s="156" t="s">
        <v>78</v>
      </c>
      <c r="Y48" s="235" t="s">
        <v>163</v>
      </c>
      <c r="Z48" s="567" t="s">
        <v>164</v>
      </c>
    </row>
    <row r="49" spans="1:16375" s="150" customFormat="1" ht="18" outlineLevel="1">
      <c r="A49" s="204"/>
      <c r="B49" s="231" t="s">
        <v>143</v>
      </c>
      <c r="C49" s="232">
        <v>0.6</v>
      </c>
      <c r="D49" s="232">
        <v>0.6</v>
      </c>
      <c r="E49" s="233">
        <v>0.8</v>
      </c>
      <c r="F49" s="232">
        <v>1</v>
      </c>
      <c r="G49" s="232">
        <v>0.8</v>
      </c>
      <c r="H49" s="234">
        <v>0.8</v>
      </c>
      <c r="I49" s="232">
        <v>0.7</v>
      </c>
      <c r="J49" s="205">
        <v>0.7</v>
      </c>
      <c r="K49" s="232">
        <v>1.2</v>
      </c>
      <c r="L49" s="232">
        <v>1.5</v>
      </c>
      <c r="M49" s="233">
        <v>0.4</v>
      </c>
      <c r="N49" s="205">
        <v>-3.9</v>
      </c>
      <c r="O49" s="205">
        <v>2.7</v>
      </c>
      <c r="P49" s="205">
        <v>2.6</v>
      </c>
      <c r="Q49" s="206">
        <v>2.6</v>
      </c>
      <c r="R49" s="205">
        <v>9.4</v>
      </c>
      <c r="S49" s="205">
        <v>3.4</v>
      </c>
      <c r="T49" s="207">
        <v>2</v>
      </c>
      <c r="U49" s="162">
        <v>4.8</v>
      </c>
      <c r="V49" s="238">
        <v>1.7</v>
      </c>
      <c r="W49" s="227">
        <v>0.5</v>
      </c>
      <c r="X49" s="156" t="s">
        <v>78</v>
      </c>
      <c r="Y49" s="235" t="s">
        <v>163</v>
      </c>
      <c r="Z49" s="567" t="s">
        <v>164</v>
      </c>
    </row>
    <row r="50" spans="1:16375" s="150" customFormat="1" ht="18" outlineLevel="1">
      <c r="A50" s="204"/>
      <c r="B50" s="231" t="s">
        <v>80</v>
      </c>
      <c r="C50" s="232">
        <v>11.4</v>
      </c>
      <c r="D50" s="232">
        <v>9.1</v>
      </c>
      <c r="E50" s="233">
        <v>6.3</v>
      </c>
      <c r="F50" s="232">
        <v>6</v>
      </c>
      <c r="G50" s="232">
        <v>6.2</v>
      </c>
      <c r="H50" s="234">
        <v>4.8</v>
      </c>
      <c r="I50" s="232">
        <v>10.8</v>
      </c>
      <c r="J50" s="205">
        <v>7.4</v>
      </c>
      <c r="K50" s="232">
        <v>5.7</v>
      </c>
      <c r="L50" s="232">
        <v>2.8</v>
      </c>
      <c r="M50" s="233">
        <v>-2.4</v>
      </c>
      <c r="N50" s="205">
        <v>-10</v>
      </c>
      <c r="O50" s="205">
        <v>-7.2</v>
      </c>
      <c r="P50" s="205">
        <v>0.4</v>
      </c>
      <c r="Q50" s="206">
        <v>3.5</v>
      </c>
      <c r="R50" s="205">
        <v>14.7</v>
      </c>
      <c r="S50" s="205">
        <v>2.6</v>
      </c>
      <c r="T50" s="207">
        <v>5.8</v>
      </c>
      <c r="U50" s="162">
        <v>5.8</v>
      </c>
      <c r="V50" s="238">
        <v>1.6</v>
      </c>
      <c r="W50" s="227">
        <v>1.2</v>
      </c>
      <c r="X50" s="156" t="s">
        <v>78</v>
      </c>
      <c r="Y50" s="235" t="s">
        <v>163</v>
      </c>
      <c r="Z50" s="567" t="s">
        <v>164</v>
      </c>
    </row>
    <row r="51" spans="1:16375" s="150" customFormat="1" ht="18" outlineLevel="1">
      <c r="A51" s="204"/>
      <c r="B51" s="231" t="s">
        <v>257</v>
      </c>
      <c r="C51" s="232">
        <v>6.5</v>
      </c>
      <c r="D51" s="232">
        <v>7.8</v>
      </c>
      <c r="E51" s="233">
        <v>5.4</v>
      </c>
      <c r="F51" s="232">
        <v>7.7</v>
      </c>
      <c r="G51" s="232">
        <v>3.7</v>
      </c>
      <c r="H51" s="234">
        <v>1.5</v>
      </c>
      <c r="I51" s="232">
        <v>3.9</v>
      </c>
      <c r="J51" s="205">
        <v>2.6</v>
      </c>
      <c r="K51" s="232">
        <v>2.2000000000000002</v>
      </c>
      <c r="L51" s="232">
        <v>6.2</v>
      </c>
      <c r="M51" s="233">
        <v>-5.3</v>
      </c>
      <c r="N51" s="205">
        <v>-39.200000000000003</v>
      </c>
      <c r="O51" s="205">
        <v>-16</v>
      </c>
      <c r="P51" s="205">
        <v>-14.4</v>
      </c>
      <c r="Q51" s="206">
        <v>-7.5</v>
      </c>
      <c r="R51" s="205">
        <v>42.9</v>
      </c>
      <c r="S51" s="205">
        <v>11.9</v>
      </c>
      <c r="T51" s="207">
        <v>16.100000000000001</v>
      </c>
      <c r="U51" s="162">
        <v>18.3</v>
      </c>
      <c r="V51" s="238">
        <v>25.3</v>
      </c>
      <c r="W51" s="227">
        <v>16.8</v>
      </c>
      <c r="X51" s="156" t="s">
        <v>78</v>
      </c>
      <c r="Y51" s="235" t="s">
        <v>163</v>
      </c>
      <c r="Z51" s="567" t="s">
        <v>164</v>
      </c>
    </row>
    <row r="52" spans="1:16375" s="150" customFormat="1" ht="18" outlineLevel="1">
      <c r="A52" s="204"/>
      <c r="B52" s="237" t="s">
        <v>165</v>
      </c>
      <c r="C52" s="238">
        <v>3.3</v>
      </c>
      <c r="D52" s="238">
        <v>3.2</v>
      </c>
      <c r="E52" s="239">
        <v>2.6</v>
      </c>
      <c r="F52" s="238">
        <v>2.9</v>
      </c>
      <c r="G52" s="238">
        <v>2.7</v>
      </c>
      <c r="H52" s="240">
        <v>2.2999999999999998</v>
      </c>
      <c r="I52" s="238">
        <v>2.4</v>
      </c>
      <c r="J52" s="238">
        <v>2.1</v>
      </c>
      <c r="K52" s="238">
        <v>1.9</v>
      </c>
      <c r="L52" s="238">
        <v>2.2000000000000002</v>
      </c>
      <c r="M52" s="169">
        <v>-2.2000000000000002</v>
      </c>
      <c r="N52" s="154">
        <v>-16.399999999999999</v>
      </c>
      <c r="O52" s="154">
        <v>-5.6</v>
      </c>
      <c r="P52" s="154">
        <v>-6.1</v>
      </c>
      <c r="Q52" s="169">
        <v>-5.4</v>
      </c>
      <c r="R52" s="154">
        <v>16.5</v>
      </c>
      <c r="S52" s="154">
        <v>4.4000000000000004</v>
      </c>
      <c r="T52" s="170">
        <v>5.9</v>
      </c>
      <c r="U52" s="162">
        <v>11.9</v>
      </c>
      <c r="V52" s="162">
        <v>7.1</v>
      </c>
      <c r="W52" s="227">
        <v>4.9000000000000004</v>
      </c>
      <c r="X52" s="159" t="s">
        <v>78</v>
      </c>
      <c r="Y52" s="235" t="s">
        <v>163</v>
      </c>
      <c r="Z52" s="567" t="s">
        <v>164</v>
      </c>
    </row>
    <row r="53" spans="1:16375" s="150" customFormat="1" ht="18" outlineLevel="1">
      <c r="A53" s="204"/>
      <c r="B53" s="237"/>
      <c r="C53" s="238"/>
      <c r="D53" s="238"/>
      <c r="E53" s="239"/>
      <c r="F53" s="238"/>
      <c r="G53" s="238"/>
      <c r="H53" s="240"/>
      <c r="I53" s="238"/>
      <c r="J53" s="238"/>
      <c r="K53" s="238"/>
      <c r="L53" s="238"/>
      <c r="M53" s="169"/>
      <c r="N53" s="154"/>
      <c r="O53" s="154"/>
      <c r="P53" s="154"/>
      <c r="Q53" s="169"/>
      <c r="R53" s="154"/>
      <c r="S53" s="154"/>
      <c r="T53" s="170"/>
      <c r="U53" s="162"/>
      <c r="V53" s="162"/>
      <c r="W53" s="227"/>
      <c r="X53" s="159"/>
      <c r="Y53" s="235"/>
      <c r="Z53" s="567"/>
    </row>
    <row r="54" spans="1:16375" s="120" customFormat="1" ht="18.75" customHeight="1" outlineLevel="1">
      <c r="A54" s="630" t="s">
        <v>302</v>
      </c>
      <c r="B54" s="630" t="s">
        <v>183</v>
      </c>
      <c r="C54" s="173"/>
      <c r="D54" s="173"/>
      <c r="E54" s="174"/>
      <c r="F54" s="173"/>
      <c r="G54" s="173"/>
      <c r="H54" s="175"/>
      <c r="I54" s="173"/>
      <c r="J54" s="173"/>
      <c r="K54" s="173"/>
      <c r="L54" s="173"/>
      <c r="M54" s="174"/>
      <c r="N54" s="173"/>
      <c r="O54" s="173"/>
      <c r="P54" s="173"/>
      <c r="Q54" s="174"/>
      <c r="R54" s="173"/>
      <c r="S54" s="173"/>
      <c r="T54" s="175"/>
      <c r="U54" s="122"/>
      <c r="V54" s="122"/>
      <c r="W54" s="224"/>
      <c r="X54" s="176"/>
      <c r="Y54" s="177"/>
      <c r="Z54" s="558"/>
    </row>
    <row r="55" spans="1:16375" s="120" customFormat="1" ht="18.75" customHeight="1" outlineLevel="1">
      <c r="A55" s="630"/>
      <c r="B55" s="624" t="s">
        <v>262</v>
      </c>
      <c r="C55" s="173"/>
      <c r="D55" s="173"/>
      <c r="E55" s="174"/>
      <c r="F55" s="173"/>
      <c r="G55" s="173"/>
      <c r="H55" s="175"/>
      <c r="I55" s="173"/>
      <c r="J55" s="173"/>
      <c r="K55" s="173"/>
      <c r="L55" s="173"/>
      <c r="M55" s="174">
        <v>2.2000000000000002</v>
      </c>
      <c r="N55" s="173">
        <v>1.6</v>
      </c>
      <c r="O55" s="173">
        <v>1.4</v>
      </c>
      <c r="P55" s="173">
        <v>3.4</v>
      </c>
      <c r="Q55" s="174">
        <v>2.2999999999999998</v>
      </c>
      <c r="R55" s="173">
        <v>1.3</v>
      </c>
      <c r="S55" s="173">
        <v>1.2</v>
      </c>
      <c r="T55" s="175">
        <v>3.6</v>
      </c>
      <c r="U55" s="122">
        <v>3.2</v>
      </c>
      <c r="V55" s="122">
        <v>1.2</v>
      </c>
      <c r="W55" s="224">
        <v>1.3</v>
      </c>
      <c r="X55" s="173" t="s">
        <v>78</v>
      </c>
      <c r="Y55" s="177" t="s">
        <v>168</v>
      </c>
      <c r="Z55" s="558"/>
    </row>
    <row r="56" spans="1:16375" s="120" customFormat="1" ht="18.75" customHeight="1" outlineLevel="1">
      <c r="A56" s="630"/>
      <c r="B56" s="624" t="s">
        <v>254</v>
      </c>
      <c r="C56" s="173"/>
      <c r="D56" s="173"/>
      <c r="E56" s="174"/>
      <c r="F56" s="173"/>
      <c r="G56" s="173"/>
      <c r="H56" s="175"/>
      <c r="I56" s="173"/>
      <c r="J56" s="173"/>
      <c r="K56" s="173"/>
      <c r="L56" s="173"/>
      <c r="M56" s="174">
        <v>-2.8</v>
      </c>
      <c r="N56" s="173">
        <v>-16.600000000000001</v>
      </c>
      <c r="O56" s="173">
        <v>-12.1</v>
      </c>
      <c r="P56" s="173">
        <v>-3.2</v>
      </c>
      <c r="Q56" s="174">
        <v>-2.4</v>
      </c>
      <c r="R56" s="173">
        <v>22.5</v>
      </c>
      <c r="S56" s="173">
        <v>11.9</v>
      </c>
      <c r="T56" s="175">
        <v>5.3</v>
      </c>
      <c r="U56" s="122">
        <v>6.5</v>
      </c>
      <c r="V56" s="122">
        <v>4.5</v>
      </c>
      <c r="W56" s="224">
        <v>5.8</v>
      </c>
      <c r="X56" s="173" t="s">
        <v>78</v>
      </c>
      <c r="Y56" s="177" t="s">
        <v>168</v>
      </c>
      <c r="Z56" s="558"/>
    </row>
    <row r="57" spans="1:16375" s="120" customFormat="1" ht="18.75" customHeight="1" outlineLevel="1">
      <c r="A57" s="630"/>
      <c r="B57" s="624" t="s">
        <v>263</v>
      </c>
      <c r="C57" s="173"/>
      <c r="D57" s="173"/>
      <c r="E57" s="174"/>
      <c r="F57" s="173"/>
      <c r="G57" s="173"/>
      <c r="H57" s="175"/>
      <c r="I57" s="173"/>
      <c r="J57" s="173"/>
      <c r="K57" s="173"/>
      <c r="L57" s="173"/>
      <c r="M57" s="174">
        <v>5.0999999999999996</v>
      </c>
      <c r="N57" s="173">
        <v>-6.6</v>
      </c>
      <c r="O57" s="173">
        <v>-13.9</v>
      </c>
      <c r="P57" s="173">
        <v>-19.8</v>
      </c>
      <c r="Q57" s="174">
        <v>-2.2000000000000002</v>
      </c>
      <c r="R57" s="173">
        <v>-12.3</v>
      </c>
      <c r="S57" s="173">
        <v>-10.6</v>
      </c>
      <c r="T57" s="175">
        <v>-8.1</v>
      </c>
      <c r="U57" s="122">
        <v>-25.9</v>
      </c>
      <c r="V57" s="122">
        <v>-11.1</v>
      </c>
      <c r="W57" s="224">
        <v>-21.3</v>
      </c>
      <c r="X57" s="173" t="s">
        <v>78</v>
      </c>
      <c r="Y57" s="177" t="s">
        <v>168</v>
      </c>
      <c r="Z57" s="558"/>
    </row>
    <row r="58" spans="1:16375" s="120" customFormat="1" ht="18.75" customHeight="1" outlineLevel="1">
      <c r="A58" s="600"/>
      <c r="B58" s="624" t="s">
        <v>264</v>
      </c>
      <c r="C58" s="600"/>
      <c r="D58" s="601"/>
      <c r="E58" s="600"/>
      <c r="F58" s="600"/>
      <c r="G58" s="600"/>
      <c r="H58" s="601"/>
      <c r="I58" s="600"/>
      <c r="J58" s="600"/>
      <c r="K58" s="600"/>
      <c r="L58" s="601"/>
      <c r="M58" s="625">
        <v>7.7</v>
      </c>
      <c r="N58" s="625">
        <v>15.1</v>
      </c>
      <c r="O58" s="625">
        <v>14.6</v>
      </c>
      <c r="P58" s="626">
        <v>15</v>
      </c>
      <c r="Q58" s="625">
        <v>6.5</v>
      </c>
      <c r="R58" s="625">
        <v>5.6</v>
      </c>
      <c r="S58" s="625">
        <v>9.6999999999999993</v>
      </c>
      <c r="T58" s="626">
        <v>5</v>
      </c>
      <c r="U58" s="122">
        <v>12.1</v>
      </c>
      <c r="V58" s="122">
        <v>6.6</v>
      </c>
      <c r="W58" s="224">
        <v>10.5</v>
      </c>
      <c r="X58" s="173" t="s">
        <v>78</v>
      </c>
      <c r="Y58" s="177" t="s">
        <v>168</v>
      </c>
      <c r="Z58" s="601"/>
      <c r="AA58" s="600"/>
      <c r="AB58" s="600"/>
      <c r="AC58" s="600"/>
      <c r="AD58" s="600"/>
      <c r="AE58" s="600"/>
      <c r="AF58" s="600"/>
      <c r="AG58" s="600"/>
      <c r="AH58" s="600"/>
      <c r="AI58" s="600"/>
      <c r="AJ58" s="600"/>
      <c r="AK58" s="600"/>
      <c r="AL58" s="600"/>
      <c r="AM58" s="600"/>
      <c r="AN58" s="600"/>
      <c r="AO58" s="600"/>
      <c r="AP58" s="600"/>
      <c r="AQ58" s="600"/>
      <c r="AR58" s="600"/>
      <c r="AS58" s="600"/>
      <c r="AT58" s="600"/>
      <c r="AU58" s="600"/>
      <c r="AV58" s="600"/>
      <c r="AW58" s="600"/>
      <c r="AX58" s="600"/>
      <c r="AY58" s="600"/>
      <c r="AZ58" s="600"/>
      <c r="BA58" s="600"/>
      <c r="BB58" s="600"/>
      <c r="BC58" s="600"/>
      <c r="BD58" s="600"/>
      <c r="BE58" s="600"/>
      <c r="BF58" s="600"/>
      <c r="BG58" s="600"/>
      <c r="BH58" s="600"/>
      <c r="BI58" s="600"/>
      <c r="BJ58" s="600"/>
      <c r="BK58" s="600"/>
      <c r="BL58" s="600"/>
      <c r="BM58" s="600"/>
      <c r="BN58" s="600"/>
      <c r="BO58" s="600"/>
      <c r="BP58" s="600"/>
      <c r="BQ58" s="600"/>
      <c r="BR58" s="600"/>
      <c r="BS58" s="600"/>
      <c r="BT58" s="600"/>
      <c r="BU58" s="600"/>
      <c r="BV58" s="600"/>
      <c r="BW58" s="600"/>
      <c r="BX58" s="600"/>
      <c r="BY58" s="600"/>
      <c r="BZ58" s="600"/>
      <c r="CA58" s="600"/>
      <c r="CB58" s="600"/>
      <c r="CC58" s="600"/>
      <c r="CD58" s="600"/>
      <c r="CE58" s="600"/>
      <c r="CF58" s="600"/>
      <c r="CG58" s="600"/>
      <c r="CH58" s="600"/>
      <c r="CI58" s="600"/>
      <c r="CJ58" s="600"/>
      <c r="CK58" s="600"/>
      <c r="CL58" s="600"/>
      <c r="CM58" s="600"/>
      <c r="CN58" s="600"/>
      <c r="CO58" s="600"/>
      <c r="CP58" s="600"/>
      <c r="CQ58" s="600"/>
      <c r="CR58" s="600"/>
      <c r="CS58" s="600"/>
      <c r="CT58" s="600"/>
      <c r="CU58" s="600"/>
      <c r="CV58" s="600"/>
      <c r="CW58" s="600"/>
      <c r="CX58" s="600"/>
      <c r="CY58" s="600"/>
      <c r="CZ58" s="600"/>
      <c r="DA58" s="600"/>
      <c r="DB58" s="600"/>
      <c r="DC58" s="600"/>
      <c r="DD58" s="600"/>
      <c r="DE58" s="600"/>
      <c r="DF58" s="600"/>
      <c r="DG58" s="600"/>
      <c r="DH58" s="600"/>
      <c r="DI58" s="600"/>
      <c r="DJ58" s="600"/>
      <c r="DK58" s="600"/>
      <c r="DL58" s="600"/>
      <c r="DM58" s="600"/>
      <c r="DN58" s="600"/>
      <c r="DO58" s="600"/>
      <c r="DP58" s="600"/>
      <c r="DQ58" s="600"/>
      <c r="DR58" s="600"/>
      <c r="DS58" s="600"/>
      <c r="DT58" s="600"/>
      <c r="DU58" s="600"/>
      <c r="DV58" s="600"/>
      <c r="DW58" s="600"/>
      <c r="DX58" s="600"/>
      <c r="DY58" s="600"/>
      <c r="DZ58" s="600"/>
      <c r="EA58" s="600"/>
      <c r="EB58" s="600"/>
      <c r="EC58" s="600"/>
      <c r="ED58" s="600"/>
      <c r="EE58" s="600"/>
      <c r="EF58" s="600"/>
      <c r="EG58" s="600"/>
      <c r="EH58" s="600"/>
      <c r="EI58" s="600"/>
      <c r="EJ58" s="600"/>
      <c r="EK58" s="600"/>
      <c r="EL58" s="600"/>
      <c r="EM58" s="600"/>
      <c r="EN58" s="600"/>
      <c r="EO58" s="600"/>
      <c r="EP58" s="600"/>
      <c r="EQ58" s="600"/>
      <c r="ER58" s="600"/>
      <c r="ES58" s="600"/>
      <c r="ET58" s="600"/>
      <c r="EU58" s="600"/>
      <c r="EV58" s="600"/>
      <c r="EW58" s="600"/>
      <c r="EX58" s="600"/>
      <c r="EY58" s="600"/>
      <c r="EZ58" s="600"/>
      <c r="FA58" s="600"/>
      <c r="FB58" s="600"/>
      <c r="FC58" s="600"/>
      <c r="FD58" s="600"/>
      <c r="FE58" s="600"/>
      <c r="FF58" s="600"/>
      <c r="FG58" s="600"/>
      <c r="FH58" s="600"/>
      <c r="FI58" s="600"/>
      <c r="FJ58" s="600"/>
      <c r="FK58" s="600"/>
      <c r="FL58" s="600"/>
      <c r="FM58" s="600"/>
      <c r="FN58" s="600"/>
      <c r="FO58" s="600"/>
      <c r="FP58" s="600"/>
      <c r="FQ58" s="600"/>
      <c r="FR58" s="600"/>
      <c r="FS58" s="600"/>
      <c r="FT58" s="600"/>
      <c r="FU58" s="600"/>
      <c r="FV58" s="600"/>
      <c r="FW58" s="600"/>
      <c r="FX58" s="600"/>
      <c r="FY58" s="600"/>
      <c r="FZ58" s="600"/>
      <c r="GA58" s="600"/>
      <c r="GB58" s="600"/>
      <c r="GC58" s="600"/>
      <c r="GD58" s="600"/>
      <c r="GE58" s="600"/>
      <c r="GF58" s="600"/>
      <c r="GG58" s="600"/>
      <c r="GH58" s="600"/>
      <c r="GI58" s="600"/>
      <c r="GJ58" s="600"/>
      <c r="GK58" s="600"/>
      <c r="GL58" s="600"/>
      <c r="GM58" s="600"/>
      <c r="GN58" s="600"/>
      <c r="GO58" s="600"/>
      <c r="GP58" s="600"/>
      <c r="GQ58" s="600"/>
      <c r="GR58" s="600"/>
      <c r="GS58" s="600"/>
      <c r="GT58" s="600"/>
      <c r="GU58" s="600"/>
      <c r="GV58" s="600"/>
      <c r="GW58" s="600"/>
      <c r="GX58" s="600"/>
      <c r="GY58" s="600"/>
      <c r="GZ58" s="600"/>
      <c r="HA58" s="600"/>
      <c r="HB58" s="600"/>
      <c r="HC58" s="600"/>
      <c r="HD58" s="600"/>
      <c r="HE58" s="600"/>
      <c r="HF58" s="600"/>
      <c r="HG58" s="600"/>
      <c r="HH58" s="600"/>
      <c r="HI58" s="600"/>
      <c r="HJ58" s="600"/>
      <c r="HK58" s="600"/>
      <c r="HL58" s="600"/>
      <c r="HM58" s="600"/>
      <c r="HN58" s="600"/>
      <c r="HO58" s="600"/>
      <c r="HP58" s="600"/>
      <c r="HQ58" s="600"/>
      <c r="HR58" s="600"/>
      <c r="HS58" s="600"/>
      <c r="HT58" s="600"/>
      <c r="HU58" s="600"/>
      <c r="HV58" s="600"/>
      <c r="HW58" s="600"/>
      <c r="HX58" s="600"/>
      <c r="HY58" s="600"/>
      <c r="HZ58" s="600"/>
      <c r="IA58" s="600"/>
      <c r="IB58" s="600"/>
      <c r="IC58" s="600"/>
      <c r="ID58" s="600"/>
      <c r="IE58" s="600"/>
      <c r="IF58" s="600"/>
      <c r="IG58" s="600"/>
      <c r="IH58" s="600"/>
      <c r="II58" s="600"/>
      <c r="IJ58" s="600"/>
      <c r="IK58" s="600"/>
      <c r="IL58" s="600"/>
      <c r="IM58" s="600"/>
      <c r="IN58" s="600"/>
      <c r="IO58" s="600"/>
      <c r="IP58" s="600"/>
      <c r="IQ58" s="600"/>
      <c r="IR58" s="600"/>
      <c r="IS58" s="600"/>
      <c r="IT58" s="600"/>
      <c r="IU58" s="600"/>
      <c r="IV58" s="600"/>
      <c r="IW58" s="600"/>
      <c r="IX58" s="600"/>
      <c r="IY58" s="600"/>
      <c r="IZ58" s="600"/>
      <c r="JA58" s="600"/>
      <c r="JB58" s="600"/>
      <c r="JC58" s="600"/>
      <c r="JD58" s="600"/>
      <c r="JE58" s="600"/>
      <c r="JF58" s="600"/>
      <c r="JG58" s="600"/>
      <c r="JH58" s="600"/>
      <c r="JI58" s="600"/>
      <c r="JJ58" s="600"/>
      <c r="JK58" s="600"/>
      <c r="JL58" s="600"/>
      <c r="JM58" s="600"/>
      <c r="JN58" s="600"/>
      <c r="JO58" s="600"/>
      <c r="JP58" s="600"/>
      <c r="JQ58" s="600"/>
      <c r="JR58" s="600"/>
      <c r="JS58" s="600"/>
      <c r="JT58" s="600"/>
      <c r="JU58" s="600"/>
      <c r="JV58" s="600"/>
      <c r="JW58" s="600"/>
      <c r="JX58" s="600"/>
      <c r="JY58" s="600"/>
      <c r="JZ58" s="600"/>
      <c r="KA58" s="600"/>
      <c r="KB58" s="600"/>
      <c r="KC58" s="600"/>
      <c r="KD58" s="600"/>
      <c r="KE58" s="600"/>
      <c r="KF58" s="600"/>
      <c r="KG58" s="600"/>
      <c r="KH58" s="600"/>
      <c r="KI58" s="600"/>
      <c r="KJ58" s="600"/>
      <c r="KK58" s="600"/>
      <c r="KL58" s="600"/>
      <c r="KM58" s="600"/>
      <c r="KN58" s="600"/>
      <c r="KO58" s="600"/>
      <c r="KP58" s="600"/>
      <c r="KQ58" s="600"/>
      <c r="KR58" s="600"/>
      <c r="KS58" s="600"/>
      <c r="KT58" s="600"/>
      <c r="KU58" s="600"/>
      <c r="KV58" s="600"/>
      <c r="KW58" s="600"/>
      <c r="KX58" s="600"/>
      <c r="KY58" s="600"/>
      <c r="KZ58" s="600"/>
      <c r="LA58" s="600"/>
      <c r="LB58" s="600"/>
      <c r="LC58" s="600"/>
      <c r="LD58" s="600"/>
      <c r="LE58" s="600"/>
      <c r="LF58" s="600"/>
      <c r="LG58" s="600"/>
      <c r="LH58" s="600"/>
      <c r="LI58" s="600"/>
      <c r="LJ58" s="600"/>
      <c r="LK58" s="600"/>
      <c r="LL58" s="600"/>
      <c r="LM58" s="600"/>
      <c r="LN58" s="600"/>
      <c r="LO58" s="600"/>
      <c r="LP58" s="600"/>
      <c r="LQ58" s="600"/>
      <c r="LR58" s="600"/>
      <c r="LS58" s="600"/>
      <c r="LT58" s="600"/>
      <c r="LU58" s="600"/>
      <c r="LV58" s="600"/>
      <c r="LW58" s="600"/>
      <c r="LX58" s="600"/>
      <c r="LY58" s="600"/>
      <c r="LZ58" s="600"/>
      <c r="MA58" s="600"/>
      <c r="MB58" s="600"/>
      <c r="MC58" s="600"/>
      <c r="MD58" s="600"/>
      <c r="ME58" s="600"/>
      <c r="MF58" s="600"/>
      <c r="MG58" s="600"/>
      <c r="MH58" s="600"/>
      <c r="MI58" s="600"/>
      <c r="MJ58" s="600"/>
      <c r="MK58" s="600"/>
      <c r="ML58" s="600"/>
      <c r="MM58" s="600"/>
      <c r="MN58" s="600"/>
      <c r="MO58" s="600"/>
      <c r="MP58" s="600"/>
      <c r="MQ58" s="600"/>
      <c r="MR58" s="600"/>
      <c r="MS58" s="600"/>
      <c r="MT58" s="600"/>
      <c r="MU58" s="600"/>
      <c r="MV58" s="600"/>
      <c r="MW58" s="600"/>
      <c r="MX58" s="600"/>
      <c r="MY58" s="600"/>
      <c r="MZ58" s="600"/>
      <c r="NA58" s="600"/>
      <c r="NB58" s="600"/>
      <c r="NC58" s="600"/>
      <c r="ND58" s="600"/>
      <c r="NE58" s="600"/>
      <c r="NF58" s="600"/>
      <c r="NG58" s="600"/>
      <c r="NH58" s="600"/>
      <c r="NI58" s="600"/>
      <c r="NJ58" s="600"/>
      <c r="NK58" s="600"/>
      <c r="NL58" s="600"/>
      <c r="NM58" s="600"/>
      <c r="NN58" s="600"/>
      <c r="NO58" s="600"/>
      <c r="NP58" s="600"/>
      <c r="NQ58" s="600"/>
      <c r="NR58" s="600"/>
      <c r="NS58" s="600"/>
      <c r="NT58" s="600"/>
      <c r="NU58" s="600"/>
      <c r="NV58" s="600"/>
      <c r="NW58" s="600"/>
      <c r="NX58" s="600"/>
      <c r="NY58" s="600"/>
      <c r="NZ58" s="600"/>
      <c r="OA58" s="600"/>
      <c r="OB58" s="600"/>
      <c r="OC58" s="600"/>
      <c r="OD58" s="600"/>
      <c r="OE58" s="600"/>
      <c r="OF58" s="600"/>
      <c r="OG58" s="600"/>
      <c r="OH58" s="600"/>
      <c r="OI58" s="600"/>
      <c r="OJ58" s="600"/>
      <c r="OK58" s="600"/>
      <c r="OL58" s="600"/>
      <c r="OM58" s="600"/>
      <c r="ON58" s="600"/>
      <c r="OO58" s="600"/>
      <c r="OP58" s="600"/>
      <c r="OQ58" s="600"/>
      <c r="OR58" s="600"/>
      <c r="OS58" s="600"/>
      <c r="OT58" s="600"/>
      <c r="OU58" s="600"/>
      <c r="OV58" s="600"/>
      <c r="OW58" s="600"/>
      <c r="OX58" s="600"/>
      <c r="OY58" s="600"/>
      <c r="OZ58" s="600"/>
      <c r="PA58" s="600"/>
      <c r="PB58" s="600"/>
      <c r="PC58" s="600"/>
      <c r="PD58" s="600"/>
      <c r="PE58" s="600"/>
      <c r="PF58" s="600"/>
      <c r="PG58" s="600"/>
      <c r="PH58" s="600"/>
      <c r="PI58" s="600"/>
      <c r="PJ58" s="600"/>
      <c r="PK58" s="600"/>
      <c r="PL58" s="600"/>
      <c r="PM58" s="600"/>
      <c r="PN58" s="600"/>
      <c r="PO58" s="600"/>
      <c r="PP58" s="600"/>
      <c r="PQ58" s="600"/>
      <c r="PR58" s="600"/>
      <c r="PS58" s="600"/>
      <c r="PT58" s="600"/>
      <c r="PU58" s="600"/>
      <c r="PV58" s="600"/>
      <c r="PW58" s="600"/>
      <c r="PX58" s="600"/>
      <c r="PY58" s="600"/>
      <c r="PZ58" s="600"/>
      <c r="QA58" s="600"/>
      <c r="QB58" s="600"/>
      <c r="QC58" s="600"/>
      <c r="QD58" s="600"/>
      <c r="QE58" s="600"/>
      <c r="QF58" s="600"/>
      <c r="QG58" s="600"/>
      <c r="QH58" s="600"/>
      <c r="QI58" s="600"/>
      <c r="QJ58" s="600"/>
      <c r="QK58" s="600"/>
      <c r="QL58" s="600"/>
      <c r="QM58" s="600"/>
      <c r="QN58" s="600"/>
      <c r="QO58" s="600"/>
      <c r="QP58" s="600"/>
      <c r="QQ58" s="600"/>
      <c r="QR58" s="600"/>
      <c r="QS58" s="600"/>
      <c r="QT58" s="600"/>
      <c r="QU58" s="600"/>
      <c r="QV58" s="600"/>
      <c r="QW58" s="600"/>
      <c r="QX58" s="600"/>
      <c r="QY58" s="600"/>
      <c r="QZ58" s="600"/>
      <c r="RA58" s="600"/>
      <c r="RB58" s="600"/>
      <c r="RC58" s="600"/>
      <c r="RD58" s="600"/>
      <c r="RE58" s="600"/>
      <c r="RF58" s="600"/>
      <c r="RG58" s="600"/>
      <c r="RH58" s="600"/>
      <c r="RI58" s="600"/>
      <c r="RJ58" s="600"/>
      <c r="RK58" s="600"/>
      <c r="RL58" s="600"/>
      <c r="RM58" s="600"/>
      <c r="RN58" s="600"/>
      <c r="RO58" s="600"/>
      <c r="RP58" s="600"/>
      <c r="RQ58" s="600"/>
      <c r="RR58" s="600"/>
      <c r="RS58" s="600"/>
      <c r="RT58" s="600"/>
      <c r="RU58" s="600"/>
      <c r="RV58" s="600"/>
      <c r="RW58" s="600"/>
      <c r="RX58" s="600"/>
      <c r="RY58" s="600"/>
      <c r="RZ58" s="600"/>
      <c r="SA58" s="600"/>
      <c r="SB58" s="600"/>
      <c r="SC58" s="600"/>
      <c r="SD58" s="600"/>
      <c r="SE58" s="600"/>
      <c r="SF58" s="600"/>
      <c r="SG58" s="600"/>
      <c r="SH58" s="600"/>
      <c r="SI58" s="600"/>
      <c r="SJ58" s="600"/>
      <c r="SK58" s="600"/>
      <c r="SL58" s="600"/>
      <c r="SM58" s="600"/>
      <c r="SN58" s="600"/>
      <c r="SO58" s="600"/>
      <c r="SP58" s="600"/>
      <c r="SQ58" s="600"/>
      <c r="SR58" s="600"/>
      <c r="SS58" s="600"/>
      <c r="ST58" s="600"/>
      <c r="SU58" s="600"/>
      <c r="SV58" s="600"/>
      <c r="SW58" s="600"/>
      <c r="SX58" s="600"/>
      <c r="SY58" s="600"/>
      <c r="SZ58" s="600"/>
      <c r="TA58" s="600"/>
      <c r="TB58" s="600"/>
      <c r="TC58" s="600"/>
      <c r="TD58" s="600"/>
      <c r="TE58" s="600"/>
      <c r="TF58" s="600"/>
      <c r="TG58" s="600"/>
      <c r="TH58" s="600"/>
      <c r="TI58" s="600"/>
      <c r="TJ58" s="600"/>
      <c r="TK58" s="600"/>
      <c r="TL58" s="600"/>
      <c r="TM58" s="600"/>
      <c r="TN58" s="600"/>
      <c r="TO58" s="600"/>
      <c r="TP58" s="600"/>
      <c r="TQ58" s="600"/>
      <c r="TR58" s="600"/>
      <c r="TS58" s="600"/>
      <c r="TT58" s="600"/>
      <c r="TU58" s="600"/>
      <c r="TV58" s="600"/>
      <c r="TW58" s="600"/>
      <c r="TX58" s="600"/>
      <c r="TY58" s="600"/>
      <c r="TZ58" s="600"/>
      <c r="UA58" s="600"/>
      <c r="UB58" s="600"/>
      <c r="UC58" s="600"/>
      <c r="UD58" s="600"/>
      <c r="UE58" s="600"/>
      <c r="UF58" s="600"/>
      <c r="UG58" s="600"/>
      <c r="UH58" s="600"/>
      <c r="UI58" s="600"/>
      <c r="UJ58" s="600"/>
      <c r="UK58" s="600"/>
      <c r="UL58" s="600"/>
      <c r="UM58" s="600"/>
      <c r="UN58" s="600"/>
      <c r="UO58" s="600"/>
      <c r="UP58" s="600"/>
      <c r="UQ58" s="600"/>
      <c r="UR58" s="600"/>
      <c r="US58" s="600"/>
      <c r="UT58" s="600"/>
      <c r="UU58" s="600"/>
      <c r="UV58" s="600"/>
      <c r="UW58" s="600"/>
      <c r="UX58" s="600"/>
      <c r="UY58" s="600"/>
      <c r="UZ58" s="600"/>
      <c r="VA58" s="600"/>
      <c r="VB58" s="600"/>
      <c r="VC58" s="600"/>
      <c r="VD58" s="600"/>
      <c r="VE58" s="600"/>
      <c r="VF58" s="600"/>
      <c r="VG58" s="600"/>
      <c r="VH58" s="600"/>
      <c r="VI58" s="600"/>
      <c r="VJ58" s="600"/>
      <c r="VK58" s="600"/>
      <c r="VL58" s="600"/>
      <c r="VM58" s="600"/>
      <c r="VN58" s="600"/>
      <c r="VO58" s="600"/>
      <c r="VP58" s="600"/>
      <c r="VQ58" s="600"/>
      <c r="VR58" s="600"/>
      <c r="VS58" s="600"/>
      <c r="VT58" s="600"/>
      <c r="VU58" s="600"/>
      <c r="VV58" s="600"/>
      <c r="VW58" s="600"/>
      <c r="VX58" s="600"/>
      <c r="VY58" s="600"/>
      <c r="VZ58" s="600"/>
      <c r="WA58" s="600"/>
      <c r="WB58" s="600"/>
      <c r="WC58" s="600"/>
      <c r="WD58" s="600"/>
      <c r="WE58" s="600"/>
      <c r="WF58" s="600"/>
      <c r="WG58" s="600"/>
      <c r="WH58" s="600"/>
      <c r="WI58" s="600"/>
      <c r="WJ58" s="600"/>
      <c r="WK58" s="600"/>
      <c r="WL58" s="600"/>
      <c r="WM58" s="600"/>
      <c r="WN58" s="600"/>
      <c r="WO58" s="600"/>
      <c r="WP58" s="600"/>
      <c r="WQ58" s="600"/>
      <c r="WR58" s="600"/>
      <c r="WS58" s="600"/>
      <c r="WT58" s="600"/>
      <c r="WU58" s="600"/>
      <c r="WV58" s="600"/>
      <c r="WW58" s="600"/>
      <c r="WX58" s="600"/>
      <c r="WY58" s="600"/>
      <c r="WZ58" s="600"/>
      <c r="XA58" s="600"/>
      <c r="XB58" s="600"/>
      <c r="XC58" s="600"/>
      <c r="XD58" s="600"/>
      <c r="XE58" s="600"/>
      <c r="XF58" s="600"/>
      <c r="XG58" s="600"/>
      <c r="XH58" s="600"/>
      <c r="XI58" s="600"/>
      <c r="XJ58" s="600"/>
      <c r="XK58" s="600"/>
      <c r="XL58" s="600"/>
      <c r="XM58" s="600"/>
      <c r="XN58" s="600"/>
      <c r="XO58" s="600"/>
      <c r="XP58" s="600"/>
      <c r="XQ58" s="600"/>
      <c r="XR58" s="600"/>
      <c r="XS58" s="600"/>
      <c r="XT58" s="600"/>
      <c r="XU58" s="600"/>
      <c r="XV58" s="600"/>
      <c r="XW58" s="600"/>
      <c r="XX58" s="600"/>
      <c r="XY58" s="600"/>
      <c r="XZ58" s="600"/>
      <c r="YA58" s="600"/>
      <c r="YB58" s="600"/>
      <c r="YC58" s="600"/>
      <c r="YD58" s="600"/>
      <c r="YE58" s="600"/>
      <c r="YF58" s="600"/>
      <c r="YG58" s="600"/>
      <c r="YH58" s="600"/>
      <c r="YI58" s="600"/>
      <c r="YJ58" s="600"/>
      <c r="YK58" s="600"/>
      <c r="YL58" s="600"/>
      <c r="YM58" s="600"/>
      <c r="YN58" s="600"/>
      <c r="YO58" s="600"/>
      <c r="YP58" s="600"/>
      <c r="YQ58" s="600"/>
      <c r="YR58" s="600"/>
      <c r="YS58" s="600"/>
      <c r="YT58" s="600"/>
      <c r="YU58" s="600"/>
      <c r="YV58" s="600"/>
      <c r="YW58" s="600"/>
      <c r="YX58" s="600"/>
      <c r="YY58" s="600"/>
      <c r="YZ58" s="600"/>
      <c r="ZA58" s="600"/>
      <c r="ZB58" s="600"/>
      <c r="ZC58" s="600"/>
      <c r="ZD58" s="600"/>
      <c r="ZE58" s="600"/>
      <c r="ZF58" s="600"/>
      <c r="ZG58" s="600"/>
      <c r="ZH58" s="600"/>
      <c r="ZI58" s="600"/>
      <c r="ZJ58" s="600"/>
      <c r="ZK58" s="600"/>
      <c r="ZL58" s="600"/>
      <c r="ZM58" s="600"/>
      <c r="ZN58" s="600"/>
      <c r="ZO58" s="600"/>
      <c r="ZP58" s="600"/>
      <c r="ZQ58" s="600"/>
      <c r="ZR58" s="600"/>
      <c r="ZS58" s="600"/>
      <c r="ZT58" s="600"/>
      <c r="ZU58" s="600"/>
      <c r="ZV58" s="600"/>
      <c r="ZW58" s="600"/>
      <c r="ZX58" s="600"/>
      <c r="ZY58" s="600"/>
      <c r="ZZ58" s="600"/>
      <c r="AAA58" s="600"/>
      <c r="AAB58" s="600"/>
      <c r="AAC58" s="600"/>
      <c r="AAD58" s="600"/>
      <c r="AAE58" s="600"/>
      <c r="AAF58" s="600"/>
      <c r="AAG58" s="600"/>
      <c r="AAH58" s="600"/>
      <c r="AAI58" s="600"/>
      <c r="AAJ58" s="600"/>
      <c r="AAK58" s="600"/>
      <c r="AAL58" s="600"/>
      <c r="AAM58" s="600"/>
      <c r="AAN58" s="600"/>
      <c r="AAO58" s="600"/>
      <c r="AAP58" s="600"/>
      <c r="AAQ58" s="600"/>
      <c r="AAR58" s="600"/>
      <c r="AAS58" s="600"/>
      <c r="AAT58" s="600"/>
      <c r="AAU58" s="600"/>
      <c r="AAV58" s="600"/>
      <c r="AAW58" s="600"/>
      <c r="AAX58" s="600"/>
      <c r="AAY58" s="600"/>
      <c r="AAZ58" s="600"/>
      <c r="ABA58" s="600"/>
      <c r="ABB58" s="600"/>
      <c r="ABC58" s="600"/>
      <c r="ABD58" s="600"/>
      <c r="ABE58" s="600"/>
      <c r="ABF58" s="600"/>
      <c r="ABG58" s="600"/>
      <c r="ABH58" s="600"/>
      <c r="ABI58" s="600"/>
      <c r="ABJ58" s="600"/>
      <c r="ABK58" s="600"/>
      <c r="ABL58" s="600"/>
      <c r="ABM58" s="600"/>
      <c r="ABN58" s="600"/>
      <c r="ABO58" s="600"/>
      <c r="ABP58" s="600"/>
      <c r="ABQ58" s="600"/>
      <c r="ABR58" s="600"/>
      <c r="ABS58" s="600"/>
      <c r="ABT58" s="600"/>
      <c r="ABU58" s="600"/>
      <c r="ABV58" s="600"/>
      <c r="ABW58" s="600"/>
      <c r="ABX58" s="600"/>
      <c r="ABY58" s="600"/>
      <c r="ABZ58" s="600"/>
      <c r="ACA58" s="600"/>
      <c r="ACB58" s="600"/>
      <c r="ACC58" s="600"/>
      <c r="ACD58" s="600"/>
      <c r="ACE58" s="600"/>
      <c r="ACF58" s="600"/>
      <c r="ACG58" s="600"/>
      <c r="ACH58" s="600"/>
      <c r="ACI58" s="600"/>
      <c r="ACJ58" s="600"/>
      <c r="ACK58" s="600"/>
      <c r="ACL58" s="600"/>
      <c r="ACM58" s="600"/>
      <c r="ACN58" s="600"/>
      <c r="ACO58" s="600"/>
      <c r="ACP58" s="600"/>
      <c r="ACQ58" s="600"/>
      <c r="ACR58" s="600"/>
      <c r="ACS58" s="600"/>
      <c r="ACT58" s="600"/>
      <c r="ACU58" s="600"/>
      <c r="ACV58" s="600"/>
      <c r="ACW58" s="600"/>
      <c r="ACX58" s="600"/>
      <c r="ACY58" s="600"/>
      <c r="ACZ58" s="600"/>
      <c r="ADA58" s="600"/>
      <c r="ADB58" s="600"/>
      <c r="ADC58" s="600"/>
      <c r="ADD58" s="600"/>
      <c r="ADE58" s="600"/>
      <c r="ADF58" s="600"/>
      <c r="ADG58" s="600"/>
      <c r="ADH58" s="600"/>
      <c r="ADI58" s="600"/>
      <c r="ADJ58" s="600"/>
      <c r="ADK58" s="600"/>
      <c r="ADL58" s="600"/>
      <c r="ADM58" s="600"/>
      <c r="ADN58" s="600"/>
      <c r="ADO58" s="600"/>
      <c r="ADP58" s="600"/>
      <c r="ADQ58" s="600"/>
      <c r="ADR58" s="600"/>
      <c r="ADS58" s="600"/>
      <c r="ADT58" s="600"/>
      <c r="ADU58" s="600"/>
      <c r="ADV58" s="600"/>
      <c r="ADW58" s="600"/>
      <c r="ADX58" s="600"/>
      <c r="ADY58" s="600"/>
      <c r="ADZ58" s="600"/>
      <c r="AEA58" s="600"/>
      <c r="AEB58" s="600"/>
      <c r="AEC58" s="600"/>
      <c r="AED58" s="600"/>
      <c r="AEE58" s="600"/>
      <c r="AEF58" s="600"/>
      <c r="AEG58" s="600"/>
      <c r="AEH58" s="600"/>
      <c r="AEI58" s="600"/>
      <c r="AEJ58" s="600"/>
      <c r="AEK58" s="600"/>
      <c r="AEL58" s="600"/>
      <c r="AEM58" s="600"/>
      <c r="AEN58" s="600"/>
      <c r="AEO58" s="600"/>
      <c r="AEP58" s="600"/>
      <c r="AEQ58" s="600"/>
      <c r="AER58" s="600"/>
      <c r="AES58" s="600"/>
      <c r="AET58" s="600"/>
      <c r="AEU58" s="600"/>
      <c r="AEV58" s="600"/>
      <c r="AEW58" s="600"/>
      <c r="AEX58" s="600"/>
      <c r="AEY58" s="600"/>
      <c r="AEZ58" s="600"/>
      <c r="AFA58" s="600"/>
      <c r="AFB58" s="600"/>
      <c r="AFC58" s="600"/>
      <c r="AFD58" s="600"/>
      <c r="AFE58" s="600"/>
      <c r="AFF58" s="600"/>
      <c r="AFG58" s="600"/>
      <c r="AFH58" s="600"/>
      <c r="AFI58" s="600"/>
      <c r="AFJ58" s="600"/>
      <c r="AFK58" s="600"/>
      <c r="AFL58" s="600"/>
      <c r="AFM58" s="600"/>
      <c r="AFN58" s="600"/>
      <c r="AFO58" s="600"/>
      <c r="AFP58" s="600"/>
      <c r="AFQ58" s="600"/>
      <c r="AFR58" s="600"/>
      <c r="AFS58" s="600"/>
      <c r="AFT58" s="600"/>
      <c r="AFU58" s="600"/>
      <c r="AFV58" s="600"/>
      <c r="AFW58" s="600"/>
      <c r="AFX58" s="600"/>
      <c r="AFY58" s="600"/>
      <c r="AFZ58" s="600"/>
      <c r="AGA58" s="600"/>
      <c r="AGB58" s="600"/>
      <c r="AGC58" s="600"/>
      <c r="AGD58" s="600"/>
      <c r="AGE58" s="600"/>
      <c r="AGF58" s="600"/>
      <c r="AGG58" s="600"/>
      <c r="AGH58" s="600"/>
      <c r="AGI58" s="600"/>
      <c r="AGJ58" s="600"/>
      <c r="AGK58" s="600"/>
      <c r="AGL58" s="600"/>
      <c r="AGM58" s="600"/>
      <c r="AGN58" s="600"/>
      <c r="AGO58" s="600"/>
      <c r="AGP58" s="600"/>
      <c r="AGQ58" s="600"/>
      <c r="AGR58" s="600"/>
      <c r="AGS58" s="600"/>
      <c r="AGT58" s="600"/>
      <c r="AGU58" s="600"/>
      <c r="AGV58" s="600"/>
      <c r="AGW58" s="600"/>
      <c r="AGX58" s="600"/>
      <c r="AGY58" s="600"/>
      <c r="AGZ58" s="600"/>
      <c r="AHA58" s="600"/>
      <c r="AHB58" s="600"/>
      <c r="AHC58" s="600"/>
      <c r="AHD58" s="600"/>
      <c r="AHE58" s="600"/>
      <c r="AHF58" s="600"/>
      <c r="AHG58" s="600"/>
      <c r="AHH58" s="600"/>
      <c r="AHI58" s="600"/>
      <c r="AHJ58" s="600"/>
      <c r="AHK58" s="600"/>
      <c r="AHL58" s="600"/>
      <c r="AHM58" s="600"/>
      <c r="AHN58" s="600"/>
      <c r="AHO58" s="600"/>
      <c r="AHP58" s="600"/>
      <c r="AHQ58" s="600"/>
      <c r="AHR58" s="600"/>
      <c r="AHS58" s="600"/>
      <c r="AHT58" s="600"/>
      <c r="AHU58" s="600"/>
      <c r="AHV58" s="600"/>
      <c r="AHW58" s="600"/>
      <c r="AHX58" s="600"/>
      <c r="AHY58" s="600"/>
      <c r="AHZ58" s="600"/>
      <c r="AIA58" s="600"/>
      <c r="AIB58" s="600"/>
      <c r="AIC58" s="600"/>
      <c r="AID58" s="600"/>
      <c r="AIE58" s="600"/>
      <c r="AIF58" s="600"/>
      <c r="AIG58" s="600"/>
      <c r="AIH58" s="600"/>
      <c r="AII58" s="600"/>
      <c r="AIJ58" s="600"/>
      <c r="AIK58" s="600"/>
      <c r="AIL58" s="600"/>
      <c r="AIM58" s="600"/>
      <c r="AIN58" s="600"/>
      <c r="AIO58" s="600"/>
      <c r="AIP58" s="600"/>
      <c r="AIQ58" s="600"/>
      <c r="AIR58" s="600"/>
      <c r="AIS58" s="600"/>
      <c r="AIT58" s="600"/>
      <c r="AIU58" s="600"/>
      <c r="AIV58" s="600"/>
      <c r="AIW58" s="600"/>
      <c r="AIX58" s="600"/>
      <c r="AIY58" s="600"/>
      <c r="AIZ58" s="600"/>
      <c r="AJA58" s="600"/>
      <c r="AJB58" s="600"/>
      <c r="AJC58" s="600"/>
      <c r="AJD58" s="600"/>
      <c r="AJE58" s="600"/>
      <c r="AJF58" s="600"/>
      <c r="AJG58" s="600"/>
      <c r="AJH58" s="600"/>
      <c r="AJI58" s="600"/>
      <c r="AJJ58" s="600"/>
      <c r="AJK58" s="600"/>
      <c r="AJL58" s="600"/>
      <c r="AJM58" s="600"/>
      <c r="AJN58" s="600"/>
      <c r="AJO58" s="600"/>
      <c r="AJP58" s="600"/>
      <c r="AJQ58" s="600"/>
      <c r="AJR58" s="600"/>
      <c r="AJS58" s="600"/>
      <c r="AJT58" s="600"/>
      <c r="AJU58" s="600"/>
      <c r="AJV58" s="600"/>
      <c r="AJW58" s="600"/>
      <c r="AJX58" s="600"/>
      <c r="AJY58" s="600"/>
      <c r="AJZ58" s="600"/>
      <c r="AKA58" s="600"/>
      <c r="AKB58" s="600"/>
      <c r="AKC58" s="600"/>
      <c r="AKD58" s="600"/>
      <c r="AKE58" s="600"/>
      <c r="AKF58" s="600"/>
      <c r="AKG58" s="600"/>
      <c r="AKH58" s="600"/>
      <c r="AKI58" s="600"/>
      <c r="AKJ58" s="600"/>
      <c r="AKK58" s="600"/>
      <c r="AKL58" s="600"/>
      <c r="AKM58" s="600"/>
      <c r="AKN58" s="600"/>
      <c r="AKO58" s="600"/>
      <c r="AKP58" s="600"/>
      <c r="AKQ58" s="600"/>
      <c r="AKR58" s="600"/>
      <c r="AKS58" s="600"/>
      <c r="AKT58" s="600"/>
      <c r="AKU58" s="600"/>
      <c r="AKV58" s="600"/>
      <c r="AKW58" s="600"/>
      <c r="AKX58" s="600"/>
      <c r="AKY58" s="600"/>
      <c r="AKZ58" s="600"/>
      <c r="ALA58" s="600"/>
      <c r="ALB58" s="600"/>
      <c r="ALC58" s="600"/>
      <c r="ALD58" s="600"/>
      <c r="ALE58" s="600"/>
      <c r="ALF58" s="600"/>
      <c r="ALG58" s="600"/>
      <c r="ALH58" s="600"/>
      <c r="ALI58" s="600"/>
      <c r="ALJ58" s="600"/>
      <c r="ALK58" s="600"/>
      <c r="ALL58" s="600"/>
      <c r="ALM58" s="600"/>
      <c r="ALN58" s="600"/>
      <c r="ALO58" s="600"/>
      <c r="ALP58" s="600"/>
      <c r="ALQ58" s="600"/>
      <c r="ALR58" s="600"/>
      <c r="ALS58" s="600"/>
      <c r="ALT58" s="600"/>
      <c r="ALU58" s="600"/>
      <c r="ALV58" s="600"/>
      <c r="ALW58" s="600"/>
      <c r="ALX58" s="600"/>
      <c r="ALY58" s="600"/>
      <c r="ALZ58" s="600"/>
      <c r="AMA58" s="600"/>
      <c r="AMB58" s="600"/>
      <c r="AMC58" s="600"/>
      <c r="AMD58" s="600"/>
      <c r="AME58" s="600"/>
      <c r="AMF58" s="600"/>
      <c r="AMG58" s="600"/>
      <c r="AMH58" s="600"/>
      <c r="AMI58" s="600"/>
      <c r="AMJ58" s="600"/>
      <c r="AMK58" s="600"/>
      <c r="AML58" s="600"/>
      <c r="AMM58" s="600"/>
      <c r="AMN58" s="600"/>
      <c r="AMO58" s="600"/>
      <c r="AMP58" s="600"/>
      <c r="AMQ58" s="600"/>
      <c r="AMR58" s="600"/>
      <c r="AMS58" s="600"/>
      <c r="AMT58" s="600"/>
      <c r="AMU58" s="600"/>
      <c r="AMV58" s="600"/>
      <c r="AMW58" s="600"/>
      <c r="AMX58" s="600"/>
      <c r="AMY58" s="600"/>
      <c r="AMZ58" s="600"/>
      <c r="ANA58" s="600"/>
      <c r="ANB58" s="600"/>
      <c r="ANC58" s="600"/>
      <c r="AND58" s="600"/>
      <c r="ANE58" s="600"/>
      <c r="ANF58" s="600"/>
      <c r="ANG58" s="600"/>
      <c r="ANH58" s="600"/>
      <c r="ANI58" s="600"/>
      <c r="ANJ58" s="600"/>
      <c r="ANK58" s="600"/>
      <c r="ANL58" s="600"/>
      <c r="ANM58" s="600"/>
      <c r="ANN58" s="600"/>
      <c r="ANO58" s="600"/>
      <c r="ANP58" s="600"/>
      <c r="ANQ58" s="600"/>
      <c r="ANR58" s="600"/>
      <c r="ANS58" s="600"/>
      <c r="ANT58" s="600"/>
      <c r="ANU58" s="600"/>
      <c r="ANV58" s="600"/>
      <c r="ANW58" s="600"/>
      <c r="ANX58" s="600"/>
      <c r="ANY58" s="600"/>
      <c r="ANZ58" s="600"/>
      <c r="AOA58" s="600"/>
      <c r="AOB58" s="600"/>
      <c r="AOC58" s="600"/>
      <c r="AOD58" s="600"/>
      <c r="AOE58" s="600"/>
      <c r="AOF58" s="600"/>
      <c r="AOG58" s="600"/>
      <c r="AOH58" s="600"/>
      <c r="AOI58" s="600"/>
      <c r="AOJ58" s="600"/>
      <c r="AOK58" s="600"/>
      <c r="AOL58" s="600"/>
      <c r="AOM58" s="600"/>
      <c r="AON58" s="600"/>
      <c r="AOO58" s="600"/>
      <c r="AOP58" s="600"/>
      <c r="AOQ58" s="600"/>
      <c r="AOR58" s="600"/>
      <c r="AOS58" s="600"/>
      <c r="AOT58" s="600"/>
      <c r="AOU58" s="600"/>
      <c r="AOV58" s="600"/>
      <c r="AOW58" s="600"/>
      <c r="AOX58" s="600"/>
      <c r="AOY58" s="600"/>
      <c r="AOZ58" s="600"/>
      <c r="APA58" s="600"/>
      <c r="APB58" s="600"/>
      <c r="APC58" s="600"/>
      <c r="APD58" s="600"/>
      <c r="APE58" s="600"/>
      <c r="APF58" s="600"/>
      <c r="APG58" s="600"/>
      <c r="APH58" s="600"/>
      <c r="API58" s="600"/>
      <c r="APJ58" s="600"/>
      <c r="APK58" s="600"/>
      <c r="APL58" s="600"/>
      <c r="APM58" s="600"/>
      <c r="APN58" s="600"/>
      <c r="APO58" s="600"/>
      <c r="APP58" s="600"/>
      <c r="APQ58" s="600"/>
      <c r="APR58" s="600"/>
      <c r="APS58" s="600"/>
      <c r="APT58" s="600"/>
      <c r="APU58" s="600"/>
      <c r="APV58" s="600"/>
      <c r="APW58" s="600"/>
      <c r="APX58" s="600"/>
      <c r="APY58" s="600"/>
      <c r="APZ58" s="600"/>
      <c r="AQA58" s="600"/>
      <c r="AQB58" s="600"/>
      <c r="AQC58" s="600"/>
      <c r="AQD58" s="600"/>
      <c r="AQE58" s="600"/>
      <c r="AQF58" s="600"/>
      <c r="AQG58" s="600"/>
      <c r="AQH58" s="600"/>
      <c r="AQI58" s="600"/>
      <c r="AQJ58" s="600"/>
      <c r="AQK58" s="600"/>
      <c r="AQL58" s="600"/>
      <c r="AQM58" s="600"/>
      <c r="AQN58" s="600"/>
      <c r="AQO58" s="600"/>
      <c r="AQP58" s="600"/>
      <c r="AQQ58" s="600"/>
      <c r="AQR58" s="600"/>
      <c r="AQS58" s="600"/>
      <c r="AQT58" s="600"/>
      <c r="AQU58" s="600"/>
      <c r="AQV58" s="600"/>
      <c r="AQW58" s="600"/>
      <c r="AQX58" s="600"/>
      <c r="AQY58" s="600"/>
      <c r="AQZ58" s="600"/>
      <c r="ARA58" s="600"/>
      <c r="ARB58" s="600"/>
      <c r="ARC58" s="600"/>
      <c r="ARD58" s="600"/>
      <c r="ARE58" s="600"/>
      <c r="ARF58" s="600"/>
      <c r="ARG58" s="600"/>
      <c r="ARH58" s="600"/>
      <c r="ARI58" s="600"/>
      <c r="ARJ58" s="600"/>
      <c r="ARK58" s="600"/>
      <c r="ARL58" s="600"/>
      <c r="ARM58" s="600"/>
      <c r="ARN58" s="600"/>
      <c r="ARO58" s="600"/>
      <c r="ARP58" s="600"/>
      <c r="ARQ58" s="600"/>
      <c r="ARR58" s="600"/>
      <c r="ARS58" s="600"/>
      <c r="ART58" s="600"/>
      <c r="ARU58" s="600"/>
      <c r="ARV58" s="600"/>
      <c r="ARW58" s="600"/>
      <c r="ARX58" s="600"/>
      <c r="ARY58" s="600"/>
      <c r="ARZ58" s="600"/>
      <c r="ASA58" s="600"/>
      <c r="ASB58" s="600"/>
      <c r="ASC58" s="600"/>
      <c r="ASD58" s="600"/>
      <c r="ASE58" s="600"/>
      <c r="ASF58" s="600"/>
      <c r="ASG58" s="600"/>
      <c r="ASH58" s="600"/>
      <c r="ASI58" s="600"/>
      <c r="ASJ58" s="600"/>
      <c r="ASK58" s="600"/>
      <c r="ASL58" s="600"/>
      <c r="ASM58" s="600"/>
      <c r="ASN58" s="600"/>
      <c r="ASO58" s="600"/>
      <c r="ASP58" s="600"/>
      <c r="ASQ58" s="600"/>
      <c r="ASR58" s="600"/>
      <c r="ASS58" s="600"/>
      <c r="AST58" s="600"/>
      <c r="ASU58" s="600"/>
      <c r="ASV58" s="600"/>
      <c r="ASW58" s="600"/>
      <c r="ASX58" s="600"/>
      <c r="ASY58" s="600"/>
      <c r="ASZ58" s="600"/>
      <c r="ATA58" s="600"/>
      <c r="ATB58" s="600"/>
      <c r="ATC58" s="600"/>
      <c r="ATD58" s="600"/>
      <c r="ATE58" s="600"/>
      <c r="ATF58" s="600"/>
      <c r="ATG58" s="600"/>
      <c r="ATH58" s="600"/>
      <c r="ATI58" s="600"/>
      <c r="ATJ58" s="600"/>
      <c r="ATK58" s="600"/>
      <c r="ATL58" s="600"/>
      <c r="ATM58" s="600"/>
      <c r="ATN58" s="600"/>
      <c r="ATO58" s="600"/>
      <c r="ATP58" s="600"/>
      <c r="ATQ58" s="600"/>
      <c r="ATR58" s="600"/>
      <c r="ATS58" s="600"/>
      <c r="ATT58" s="600"/>
      <c r="ATU58" s="600"/>
      <c r="ATV58" s="600"/>
      <c r="ATW58" s="600"/>
      <c r="ATX58" s="600"/>
      <c r="ATY58" s="600"/>
      <c r="ATZ58" s="600"/>
      <c r="AUA58" s="600"/>
      <c r="AUB58" s="600"/>
      <c r="AUC58" s="600"/>
      <c r="AUD58" s="600"/>
      <c r="AUE58" s="600"/>
      <c r="AUF58" s="600"/>
      <c r="AUG58" s="600"/>
      <c r="AUH58" s="600"/>
      <c r="AUI58" s="600"/>
      <c r="AUJ58" s="600"/>
      <c r="AUK58" s="600"/>
      <c r="AUL58" s="600"/>
      <c r="AUM58" s="600"/>
      <c r="AUN58" s="600"/>
      <c r="AUO58" s="600"/>
      <c r="AUP58" s="600"/>
      <c r="AUQ58" s="600"/>
      <c r="AUR58" s="600"/>
      <c r="AUS58" s="600"/>
      <c r="AUT58" s="600"/>
      <c r="AUU58" s="600"/>
      <c r="AUV58" s="600"/>
      <c r="AUW58" s="600"/>
      <c r="AUX58" s="600"/>
      <c r="AUY58" s="600"/>
      <c r="AUZ58" s="600"/>
      <c r="AVA58" s="600"/>
      <c r="AVB58" s="600"/>
      <c r="AVC58" s="600"/>
      <c r="AVD58" s="600"/>
      <c r="AVE58" s="600"/>
      <c r="AVF58" s="600"/>
      <c r="AVG58" s="600"/>
      <c r="AVH58" s="600"/>
      <c r="AVI58" s="600"/>
      <c r="AVJ58" s="600"/>
      <c r="AVK58" s="600"/>
      <c r="AVL58" s="600"/>
      <c r="AVM58" s="600"/>
      <c r="AVN58" s="600"/>
      <c r="AVO58" s="600"/>
      <c r="AVP58" s="600"/>
      <c r="AVQ58" s="600"/>
      <c r="AVR58" s="600"/>
      <c r="AVS58" s="600"/>
      <c r="AVT58" s="600"/>
      <c r="AVU58" s="600"/>
      <c r="AVV58" s="600"/>
      <c r="AVW58" s="600"/>
      <c r="AVX58" s="600"/>
      <c r="AVY58" s="600"/>
      <c r="AVZ58" s="600"/>
      <c r="AWA58" s="600"/>
      <c r="AWB58" s="600"/>
      <c r="AWC58" s="600"/>
      <c r="AWD58" s="600"/>
      <c r="AWE58" s="600"/>
      <c r="AWF58" s="600"/>
      <c r="AWG58" s="600"/>
      <c r="AWH58" s="600"/>
      <c r="AWI58" s="600"/>
      <c r="AWJ58" s="600"/>
      <c r="AWK58" s="600"/>
      <c r="AWL58" s="600"/>
      <c r="AWM58" s="600"/>
      <c r="AWN58" s="600"/>
      <c r="AWO58" s="600"/>
      <c r="AWP58" s="600"/>
      <c r="AWQ58" s="600"/>
      <c r="AWR58" s="600"/>
      <c r="AWS58" s="600"/>
      <c r="AWT58" s="600"/>
      <c r="AWU58" s="600"/>
      <c r="AWV58" s="600"/>
      <c r="AWW58" s="600"/>
      <c r="AWX58" s="600"/>
      <c r="AWY58" s="600"/>
      <c r="AWZ58" s="600"/>
      <c r="AXA58" s="600"/>
      <c r="AXB58" s="600"/>
      <c r="AXC58" s="600"/>
      <c r="AXD58" s="600"/>
      <c r="AXE58" s="600"/>
      <c r="AXF58" s="600"/>
      <c r="AXG58" s="600"/>
      <c r="AXH58" s="600"/>
      <c r="AXI58" s="600"/>
      <c r="AXJ58" s="600"/>
      <c r="AXK58" s="600"/>
      <c r="AXL58" s="600"/>
      <c r="AXM58" s="600"/>
      <c r="AXN58" s="600"/>
      <c r="AXO58" s="600"/>
      <c r="AXP58" s="600"/>
      <c r="AXQ58" s="600"/>
      <c r="AXR58" s="600"/>
      <c r="AXS58" s="600"/>
      <c r="AXT58" s="600"/>
      <c r="AXU58" s="600"/>
      <c r="AXV58" s="600"/>
      <c r="AXW58" s="600"/>
      <c r="AXX58" s="600"/>
      <c r="AXY58" s="600"/>
      <c r="AXZ58" s="600"/>
      <c r="AYA58" s="600"/>
      <c r="AYB58" s="600"/>
      <c r="AYC58" s="600"/>
      <c r="AYD58" s="600"/>
      <c r="AYE58" s="600"/>
      <c r="AYF58" s="600"/>
      <c r="AYG58" s="600"/>
      <c r="AYH58" s="600"/>
      <c r="AYI58" s="600"/>
      <c r="AYJ58" s="600"/>
      <c r="AYK58" s="600"/>
      <c r="AYL58" s="600"/>
      <c r="AYM58" s="600"/>
      <c r="AYN58" s="600"/>
      <c r="AYO58" s="600"/>
      <c r="AYP58" s="600"/>
      <c r="AYQ58" s="600"/>
      <c r="AYR58" s="600"/>
      <c r="AYS58" s="600"/>
      <c r="AYT58" s="600"/>
      <c r="AYU58" s="600"/>
      <c r="AYV58" s="600"/>
      <c r="AYW58" s="600"/>
      <c r="AYX58" s="600"/>
      <c r="AYY58" s="600"/>
      <c r="AYZ58" s="600"/>
      <c r="AZA58" s="600"/>
      <c r="AZB58" s="600"/>
      <c r="AZC58" s="600"/>
      <c r="AZD58" s="600"/>
      <c r="AZE58" s="600"/>
      <c r="AZF58" s="600"/>
      <c r="AZG58" s="600"/>
      <c r="AZH58" s="600"/>
      <c r="AZI58" s="600"/>
      <c r="AZJ58" s="600"/>
      <c r="AZK58" s="600"/>
      <c r="AZL58" s="600"/>
      <c r="AZM58" s="600"/>
      <c r="AZN58" s="600"/>
      <c r="AZO58" s="600"/>
      <c r="AZP58" s="600"/>
      <c r="AZQ58" s="600"/>
      <c r="AZR58" s="600"/>
      <c r="AZS58" s="600"/>
      <c r="AZT58" s="600"/>
      <c r="AZU58" s="600"/>
      <c r="AZV58" s="600"/>
      <c r="AZW58" s="600"/>
      <c r="AZX58" s="600"/>
      <c r="AZY58" s="600"/>
      <c r="AZZ58" s="600"/>
      <c r="BAA58" s="600"/>
      <c r="BAB58" s="600"/>
      <c r="BAC58" s="600"/>
      <c r="BAD58" s="600"/>
      <c r="BAE58" s="600"/>
      <c r="BAF58" s="600"/>
      <c r="BAG58" s="600"/>
      <c r="BAH58" s="600"/>
      <c r="BAI58" s="600"/>
      <c r="BAJ58" s="600"/>
      <c r="BAK58" s="600"/>
      <c r="BAL58" s="600"/>
      <c r="BAM58" s="600"/>
      <c r="BAN58" s="600"/>
      <c r="BAO58" s="600"/>
      <c r="BAP58" s="600"/>
      <c r="BAQ58" s="600"/>
      <c r="BAR58" s="600"/>
      <c r="BAS58" s="600"/>
      <c r="BAT58" s="600"/>
      <c r="BAU58" s="600"/>
      <c r="BAV58" s="600"/>
      <c r="BAW58" s="600"/>
      <c r="BAX58" s="600"/>
      <c r="BAY58" s="600"/>
      <c r="BAZ58" s="600"/>
      <c r="BBA58" s="600"/>
      <c r="BBB58" s="600"/>
      <c r="BBC58" s="600"/>
      <c r="BBD58" s="600"/>
      <c r="BBE58" s="600"/>
      <c r="BBF58" s="600"/>
      <c r="BBG58" s="600"/>
      <c r="BBH58" s="600"/>
      <c r="BBI58" s="600"/>
      <c r="BBJ58" s="600"/>
      <c r="BBK58" s="600"/>
      <c r="BBL58" s="600"/>
      <c r="BBM58" s="600"/>
      <c r="BBN58" s="600"/>
      <c r="BBO58" s="600"/>
      <c r="BBP58" s="600"/>
      <c r="BBQ58" s="600"/>
      <c r="BBR58" s="600"/>
      <c r="BBS58" s="600"/>
      <c r="BBT58" s="600"/>
      <c r="BBU58" s="600"/>
      <c r="BBV58" s="600"/>
      <c r="BBW58" s="600"/>
      <c r="BBX58" s="600"/>
      <c r="BBY58" s="600"/>
      <c r="BBZ58" s="600"/>
      <c r="BCA58" s="600"/>
      <c r="BCB58" s="600"/>
      <c r="BCC58" s="600"/>
      <c r="BCD58" s="600"/>
      <c r="BCE58" s="600"/>
      <c r="BCF58" s="600"/>
      <c r="BCG58" s="600"/>
      <c r="BCH58" s="600"/>
      <c r="BCI58" s="600"/>
      <c r="BCJ58" s="600"/>
      <c r="BCK58" s="600"/>
      <c r="BCL58" s="600"/>
      <c r="BCM58" s="600"/>
      <c r="BCN58" s="600"/>
      <c r="BCO58" s="600"/>
      <c r="BCP58" s="600"/>
      <c r="BCQ58" s="600"/>
      <c r="BCR58" s="600"/>
      <c r="BCS58" s="600"/>
      <c r="BCT58" s="600"/>
      <c r="BCU58" s="600"/>
      <c r="BCV58" s="600"/>
      <c r="BCW58" s="600"/>
      <c r="BCX58" s="600"/>
      <c r="BCY58" s="600"/>
      <c r="BCZ58" s="600"/>
      <c r="BDA58" s="600"/>
      <c r="BDB58" s="600"/>
      <c r="BDC58" s="600"/>
      <c r="BDD58" s="600"/>
      <c r="BDE58" s="600"/>
      <c r="BDF58" s="600"/>
      <c r="BDG58" s="600"/>
      <c r="BDH58" s="600"/>
      <c r="BDI58" s="600"/>
      <c r="BDJ58" s="600"/>
      <c r="BDK58" s="600"/>
      <c r="BDL58" s="600"/>
      <c r="BDM58" s="600"/>
      <c r="BDN58" s="600"/>
      <c r="BDO58" s="600"/>
      <c r="BDP58" s="600"/>
      <c r="BDQ58" s="600"/>
      <c r="BDR58" s="600"/>
      <c r="BDS58" s="600"/>
      <c r="BDT58" s="600"/>
      <c r="BDU58" s="600"/>
      <c r="BDV58" s="600"/>
      <c r="BDW58" s="600"/>
      <c r="BDX58" s="600"/>
      <c r="BDY58" s="600"/>
      <c r="BDZ58" s="600"/>
      <c r="BEA58" s="600"/>
      <c r="BEB58" s="600"/>
      <c r="BEC58" s="600"/>
      <c r="BED58" s="600"/>
      <c r="BEE58" s="600"/>
      <c r="BEF58" s="600"/>
      <c r="BEG58" s="600"/>
      <c r="BEH58" s="600"/>
      <c r="BEI58" s="600"/>
      <c r="BEJ58" s="600"/>
      <c r="BEK58" s="600"/>
      <c r="BEL58" s="600"/>
      <c r="BEM58" s="600"/>
      <c r="BEN58" s="600"/>
      <c r="BEO58" s="600"/>
      <c r="BEP58" s="600"/>
      <c r="BEQ58" s="600"/>
      <c r="BER58" s="600"/>
      <c r="BES58" s="600"/>
      <c r="BET58" s="600"/>
      <c r="BEU58" s="600"/>
      <c r="BEV58" s="600"/>
      <c r="BEW58" s="600"/>
      <c r="BEX58" s="600"/>
      <c r="BEY58" s="600"/>
      <c r="BEZ58" s="600"/>
      <c r="BFA58" s="600"/>
      <c r="BFB58" s="600"/>
      <c r="BFC58" s="600"/>
      <c r="BFD58" s="600"/>
      <c r="BFE58" s="600"/>
      <c r="BFF58" s="600"/>
      <c r="BFG58" s="600"/>
      <c r="BFH58" s="600"/>
      <c r="BFI58" s="600"/>
      <c r="BFJ58" s="600"/>
      <c r="BFK58" s="600"/>
      <c r="BFL58" s="600"/>
      <c r="BFM58" s="600"/>
      <c r="BFN58" s="600"/>
      <c r="BFO58" s="600"/>
      <c r="BFP58" s="600"/>
      <c r="BFQ58" s="600"/>
      <c r="BFR58" s="600"/>
      <c r="BFS58" s="600"/>
      <c r="BFT58" s="600"/>
      <c r="BFU58" s="600"/>
      <c r="BFV58" s="600"/>
      <c r="BFW58" s="600"/>
      <c r="BFX58" s="600"/>
      <c r="BFY58" s="600"/>
      <c r="BFZ58" s="600"/>
      <c r="BGA58" s="600"/>
      <c r="BGB58" s="600"/>
      <c r="BGC58" s="600"/>
      <c r="BGD58" s="600"/>
      <c r="BGE58" s="600"/>
      <c r="BGF58" s="600"/>
      <c r="BGG58" s="600"/>
      <c r="BGH58" s="600"/>
      <c r="BGI58" s="600"/>
      <c r="BGJ58" s="600"/>
      <c r="BGK58" s="600"/>
      <c r="BGL58" s="600"/>
      <c r="BGM58" s="600"/>
      <c r="BGN58" s="600"/>
      <c r="BGO58" s="600"/>
      <c r="BGP58" s="600"/>
      <c r="BGQ58" s="600"/>
      <c r="BGR58" s="600"/>
      <c r="BGS58" s="600"/>
      <c r="BGT58" s="600"/>
      <c r="BGU58" s="600"/>
      <c r="BGV58" s="600"/>
      <c r="BGW58" s="600"/>
      <c r="BGX58" s="600"/>
      <c r="BGY58" s="600"/>
      <c r="BGZ58" s="600"/>
      <c r="BHA58" s="600"/>
      <c r="BHB58" s="600"/>
      <c r="BHC58" s="600"/>
      <c r="BHD58" s="600"/>
      <c r="BHE58" s="600"/>
      <c r="BHF58" s="600"/>
      <c r="BHG58" s="600"/>
      <c r="BHH58" s="600"/>
      <c r="BHI58" s="600"/>
      <c r="BHJ58" s="600"/>
      <c r="BHK58" s="600"/>
      <c r="BHL58" s="600"/>
      <c r="BHM58" s="600"/>
      <c r="BHN58" s="600"/>
      <c r="BHO58" s="600"/>
      <c r="BHP58" s="600"/>
      <c r="BHQ58" s="600"/>
      <c r="BHR58" s="600"/>
      <c r="BHS58" s="600"/>
      <c r="BHT58" s="600"/>
      <c r="BHU58" s="600"/>
      <c r="BHV58" s="600"/>
      <c r="BHW58" s="600"/>
      <c r="BHX58" s="600"/>
      <c r="BHY58" s="600"/>
      <c r="BHZ58" s="600"/>
      <c r="BIA58" s="600"/>
      <c r="BIB58" s="600"/>
      <c r="BIC58" s="600"/>
      <c r="BID58" s="600"/>
      <c r="BIE58" s="600"/>
      <c r="BIF58" s="600"/>
      <c r="BIG58" s="600"/>
      <c r="BIH58" s="600"/>
      <c r="BII58" s="600"/>
      <c r="BIJ58" s="600"/>
      <c r="BIK58" s="600"/>
      <c r="BIL58" s="600"/>
      <c r="BIM58" s="600"/>
      <c r="BIN58" s="600"/>
      <c r="BIO58" s="600"/>
      <c r="BIP58" s="600"/>
      <c r="BIQ58" s="600"/>
      <c r="BIR58" s="600"/>
      <c r="BIS58" s="600"/>
      <c r="BIT58" s="600"/>
      <c r="BIU58" s="600"/>
      <c r="BIV58" s="600"/>
      <c r="BIW58" s="600"/>
      <c r="BIX58" s="600"/>
      <c r="BIY58" s="600"/>
      <c r="BIZ58" s="600"/>
      <c r="BJA58" s="600"/>
      <c r="BJB58" s="600"/>
      <c r="BJC58" s="600"/>
      <c r="BJD58" s="600"/>
      <c r="BJE58" s="600"/>
      <c r="BJF58" s="600"/>
      <c r="BJG58" s="600"/>
      <c r="BJH58" s="600"/>
      <c r="BJI58" s="600"/>
      <c r="BJJ58" s="600"/>
      <c r="BJK58" s="600"/>
      <c r="BJL58" s="600"/>
      <c r="BJM58" s="600"/>
      <c r="BJN58" s="600"/>
      <c r="BJO58" s="600"/>
      <c r="BJP58" s="600"/>
      <c r="BJQ58" s="600"/>
      <c r="BJR58" s="600"/>
      <c r="BJS58" s="600"/>
      <c r="BJT58" s="600"/>
      <c r="BJU58" s="600"/>
      <c r="BJV58" s="600"/>
      <c r="BJW58" s="600"/>
      <c r="BJX58" s="600"/>
      <c r="BJY58" s="600"/>
      <c r="BJZ58" s="600"/>
      <c r="BKA58" s="600"/>
      <c r="BKB58" s="600"/>
      <c r="BKC58" s="600"/>
      <c r="BKD58" s="600"/>
      <c r="BKE58" s="600"/>
      <c r="BKF58" s="600"/>
      <c r="BKG58" s="600"/>
      <c r="BKH58" s="600"/>
      <c r="BKI58" s="600"/>
      <c r="BKJ58" s="600"/>
      <c r="BKK58" s="600"/>
      <c r="BKL58" s="600"/>
      <c r="BKM58" s="600"/>
      <c r="BKN58" s="600"/>
      <c r="BKO58" s="600"/>
      <c r="BKP58" s="600"/>
      <c r="BKQ58" s="600"/>
      <c r="BKR58" s="600"/>
      <c r="BKS58" s="600"/>
      <c r="BKT58" s="600"/>
      <c r="BKU58" s="600"/>
      <c r="BKV58" s="600"/>
      <c r="BKW58" s="600"/>
      <c r="BKX58" s="600"/>
      <c r="BKY58" s="600"/>
      <c r="BKZ58" s="600"/>
      <c r="BLA58" s="600"/>
      <c r="BLB58" s="600"/>
      <c r="BLC58" s="600"/>
      <c r="BLD58" s="600"/>
      <c r="BLE58" s="600"/>
      <c r="BLF58" s="600"/>
      <c r="BLG58" s="600"/>
      <c r="BLH58" s="600"/>
      <c r="BLI58" s="600"/>
      <c r="BLJ58" s="600"/>
      <c r="BLK58" s="600"/>
      <c r="BLL58" s="600"/>
      <c r="BLM58" s="600"/>
      <c r="BLN58" s="600"/>
      <c r="BLO58" s="600"/>
      <c r="BLP58" s="600"/>
      <c r="BLQ58" s="600"/>
      <c r="BLR58" s="600"/>
      <c r="BLS58" s="600"/>
      <c r="BLT58" s="600"/>
      <c r="BLU58" s="600"/>
      <c r="BLV58" s="600"/>
      <c r="BLW58" s="600"/>
      <c r="BLX58" s="600"/>
      <c r="BLY58" s="600"/>
      <c r="BLZ58" s="600"/>
      <c r="BMA58" s="600"/>
      <c r="BMB58" s="600"/>
      <c r="BMC58" s="600"/>
      <c r="BMD58" s="600"/>
      <c r="BME58" s="600"/>
      <c r="BMF58" s="600"/>
      <c r="BMG58" s="600"/>
      <c r="BMH58" s="600"/>
      <c r="BMI58" s="600"/>
      <c r="BMJ58" s="600"/>
      <c r="BMK58" s="600"/>
      <c r="BML58" s="600"/>
      <c r="BMM58" s="600"/>
      <c r="BMN58" s="600"/>
      <c r="BMO58" s="600"/>
      <c r="BMP58" s="600"/>
      <c r="BMQ58" s="600"/>
      <c r="BMR58" s="600"/>
      <c r="BMS58" s="600"/>
      <c r="BMT58" s="600"/>
      <c r="BMU58" s="600"/>
      <c r="BMV58" s="600"/>
      <c r="BMW58" s="600"/>
      <c r="BMX58" s="600"/>
      <c r="BMY58" s="600"/>
      <c r="BMZ58" s="600"/>
      <c r="BNA58" s="600"/>
      <c r="BNB58" s="600"/>
      <c r="BNC58" s="600"/>
      <c r="BND58" s="600"/>
      <c r="BNE58" s="600"/>
      <c r="BNF58" s="600"/>
      <c r="BNG58" s="600"/>
      <c r="BNH58" s="600"/>
      <c r="BNI58" s="600"/>
      <c r="BNJ58" s="600"/>
      <c r="BNK58" s="600"/>
      <c r="BNL58" s="600"/>
      <c r="BNM58" s="600"/>
      <c r="BNN58" s="600"/>
      <c r="BNO58" s="600"/>
      <c r="BNP58" s="600"/>
      <c r="BNQ58" s="600"/>
      <c r="BNR58" s="600"/>
      <c r="BNS58" s="600"/>
      <c r="BNT58" s="600"/>
      <c r="BNU58" s="600"/>
      <c r="BNV58" s="600"/>
      <c r="BNW58" s="600"/>
      <c r="BNX58" s="600"/>
      <c r="BNY58" s="600"/>
      <c r="BNZ58" s="600"/>
      <c r="BOA58" s="600"/>
      <c r="BOB58" s="600"/>
      <c r="BOC58" s="600"/>
      <c r="BOD58" s="600"/>
      <c r="BOE58" s="600"/>
      <c r="BOF58" s="600"/>
      <c r="BOG58" s="600"/>
      <c r="BOH58" s="600"/>
      <c r="BOI58" s="600"/>
      <c r="BOJ58" s="600"/>
      <c r="BOK58" s="600"/>
      <c r="BOL58" s="600"/>
      <c r="BOM58" s="600"/>
      <c r="BON58" s="600"/>
      <c r="BOO58" s="600"/>
      <c r="BOP58" s="600"/>
      <c r="BOQ58" s="600"/>
      <c r="BOR58" s="600"/>
      <c r="BOS58" s="600"/>
      <c r="BOT58" s="600"/>
      <c r="BOU58" s="600"/>
      <c r="BOV58" s="600"/>
      <c r="BOW58" s="600"/>
      <c r="BOX58" s="600"/>
      <c r="BOY58" s="600"/>
      <c r="BOZ58" s="600"/>
      <c r="BPA58" s="600"/>
      <c r="BPB58" s="600"/>
      <c r="BPC58" s="600"/>
      <c r="BPD58" s="600"/>
      <c r="BPE58" s="600"/>
      <c r="BPF58" s="600"/>
      <c r="BPG58" s="600"/>
      <c r="BPH58" s="600"/>
      <c r="BPI58" s="600"/>
      <c r="BPJ58" s="600"/>
      <c r="BPK58" s="600"/>
      <c r="BPL58" s="600"/>
      <c r="BPM58" s="600"/>
      <c r="BPN58" s="600"/>
      <c r="BPO58" s="600"/>
      <c r="BPP58" s="600"/>
      <c r="BPQ58" s="600"/>
      <c r="BPR58" s="600"/>
      <c r="BPS58" s="600"/>
      <c r="BPT58" s="600"/>
      <c r="BPU58" s="600"/>
      <c r="BPV58" s="600"/>
      <c r="BPW58" s="600"/>
      <c r="BPX58" s="600"/>
      <c r="BPY58" s="600"/>
      <c r="BPZ58" s="600"/>
      <c r="BQA58" s="600"/>
      <c r="BQB58" s="600"/>
      <c r="BQC58" s="600"/>
      <c r="BQD58" s="600"/>
      <c r="BQE58" s="600"/>
      <c r="BQF58" s="600"/>
      <c r="BQG58" s="600"/>
      <c r="BQH58" s="600"/>
      <c r="BQI58" s="600"/>
      <c r="BQJ58" s="600"/>
      <c r="BQK58" s="600"/>
      <c r="BQL58" s="600"/>
      <c r="BQM58" s="600"/>
      <c r="BQN58" s="600"/>
      <c r="BQO58" s="600"/>
      <c r="BQP58" s="600"/>
      <c r="BQQ58" s="600"/>
      <c r="BQR58" s="600"/>
      <c r="BQS58" s="600"/>
      <c r="BQT58" s="600"/>
      <c r="BQU58" s="600"/>
      <c r="BQV58" s="600"/>
      <c r="BQW58" s="600"/>
      <c r="BQX58" s="600"/>
      <c r="BQY58" s="600"/>
      <c r="BQZ58" s="600"/>
      <c r="BRA58" s="600"/>
      <c r="BRB58" s="600"/>
      <c r="BRC58" s="600"/>
      <c r="BRD58" s="600"/>
      <c r="BRE58" s="600"/>
      <c r="BRF58" s="600"/>
      <c r="BRG58" s="600"/>
      <c r="BRH58" s="600"/>
      <c r="BRI58" s="600"/>
      <c r="BRJ58" s="600"/>
      <c r="BRK58" s="600"/>
      <c r="BRL58" s="600"/>
      <c r="BRM58" s="600"/>
      <c r="BRN58" s="600"/>
      <c r="BRO58" s="600"/>
      <c r="BRP58" s="600"/>
      <c r="BRQ58" s="600"/>
      <c r="BRR58" s="600"/>
      <c r="BRS58" s="600"/>
      <c r="BRT58" s="600"/>
      <c r="BRU58" s="600"/>
      <c r="BRV58" s="600"/>
      <c r="BRW58" s="600"/>
      <c r="BRX58" s="600"/>
      <c r="BRY58" s="600"/>
      <c r="BRZ58" s="600"/>
      <c r="BSA58" s="600"/>
      <c r="BSB58" s="600"/>
      <c r="BSC58" s="600"/>
      <c r="BSD58" s="600"/>
      <c r="BSE58" s="600"/>
      <c r="BSF58" s="600"/>
      <c r="BSG58" s="600"/>
      <c r="BSH58" s="600"/>
      <c r="BSI58" s="600"/>
      <c r="BSJ58" s="600"/>
      <c r="BSK58" s="600"/>
      <c r="BSL58" s="600"/>
      <c r="BSM58" s="600"/>
      <c r="BSN58" s="600"/>
      <c r="BSO58" s="600"/>
      <c r="BSP58" s="600"/>
      <c r="BSQ58" s="600"/>
      <c r="BSR58" s="600"/>
      <c r="BSS58" s="600"/>
      <c r="BST58" s="600"/>
      <c r="BSU58" s="600"/>
      <c r="BSV58" s="600"/>
      <c r="BSW58" s="600"/>
      <c r="BSX58" s="600"/>
      <c r="BSY58" s="600"/>
      <c r="BSZ58" s="600"/>
      <c r="BTA58" s="600"/>
      <c r="BTB58" s="600"/>
      <c r="BTC58" s="600"/>
      <c r="BTD58" s="600"/>
      <c r="BTE58" s="600"/>
      <c r="BTF58" s="600"/>
      <c r="BTG58" s="600"/>
      <c r="BTH58" s="600"/>
      <c r="BTI58" s="600"/>
      <c r="BTJ58" s="600"/>
      <c r="BTK58" s="600"/>
      <c r="BTL58" s="600"/>
      <c r="BTM58" s="600"/>
      <c r="BTN58" s="600"/>
      <c r="BTO58" s="600"/>
      <c r="BTP58" s="600"/>
      <c r="BTQ58" s="600"/>
      <c r="BTR58" s="600"/>
      <c r="BTS58" s="600"/>
      <c r="BTT58" s="600"/>
      <c r="BTU58" s="600"/>
      <c r="BTV58" s="600"/>
      <c r="BTW58" s="600"/>
      <c r="BTX58" s="600"/>
      <c r="BTY58" s="600"/>
      <c r="BTZ58" s="600"/>
      <c r="BUA58" s="600"/>
      <c r="BUB58" s="600"/>
      <c r="BUC58" s="600"/>
      <c r="BUD58" s="600"/>
      <c r="BUE58" s="600"/>
      <c r="BUF58" s="600"/>
      <c r="BUG58" s="600"/>
      <c r="BUH58" s="600"/>
      <c r="BUI58" s="600"/>
      <c r="BUJ58" s="600"/>
      <c r="BUK58" s="600"/>
      <c r="BUL58" s="600"/>
      <c r="BUM58" s="600"/>
      <c r="BUN58" s="600"/>
      <c r="BUO58" s="600"/>
      <c r="BUP58" s="600"/>
      <c r="BUQ58" s="600"/>
      <c r="BUR58" s="600"/>
      <c r="BUS58" s="600"/>
      <c r="BUT58" s="600"/>
      <c r="BUU58" s="600"/>
      <c r="BUV58" s="600"/>
      <c r="BUW58" s="600"/>
      <c r="BUX58" s="600"/>
      <c r="BUY58" s="600"/>
      <c r="BUZ58" s="600"/>
      <c r="BVA58" s="600"/>
      <c r="BVB58" s="600"/>
      <c r="BVC58" s="600"/>
      <c r="BVD58" s="600"/>
      <c r="BVE58" s="600"/>
      <c r="BVF58" s="600"/>
      <c r="BVG58" s="600"/>
      <c r="BVH58" s="600"/>
      <c r="BVI58" s="600"/>
      <c r="BVJ58" s="600"/>
      <c r="BVK58" s="600"/>
      <c r="BVL58" s="600"/>
      <c r="BVM58" s="600"/>
      <c r="BVN58" s="600"/>
      <c r="BVO58" s="600"/>
      <c r="BVP58" s="600"/>
      <c r="BVQ58" s="600"/>
      <c r="BVR58" s="600"/>
      <c r="BVS58" s="600"/>
      <c r="BVT58" s="600"/>
      <c r="BVU58" s="600"/>
      <c r="BVV58" s="600"/>
      <c r="BVW58" s="600"/>
      <c r="BVX58" s="600"/>
      <c r="BVY58" s="600"/>
      <c r="BVZ58" s="600"/>
      <c r="BWA58" s="600"/>
      <c r="BWB58" s="600"/>
      <c r="BWC58" s="600"/>
      <c r="BWD58" s="600"/>
      <c r="BWE58" s="600"/>
      <c r="BWF58" s="600"/>
      <c r="BWG58" s="600"/>
      <c r="BWH58" s="600"/>
      <c r="BWI58" s="600"/>
      <c r="BWJ58" s="600"/>
      <c r="BWK58" s="600"/>
      <c r="BWL58" s="600"/>
      <c r="BWM58" s="600"/>
      <c r="BWN58" s="600"/>
      <c r="BWO58" s="600"/>
      <c r="BWP58" s="600"/>
      <c r="BWQ58" s="600"/>
      <c r="BWR58" s="600"/>
      <c r="BWS58" s="600"/>
      <c r="BWT58" s="600"/>
      <c r="BWU58" s="600"/>
      <c r="BWV58" s="600"/>
      <c r="BWW58" s="600"/>
      <c r="BWX58" s="600"/>
      <c r="BWY58" s="600"/>
      <c r="BWZ58" s="600"/>
      <c r="BXA58" s="600"/>
      <c r="BXB58" s="600"/>
      <c r="BXC58" s="600"/>
      <c r="BXD58" s="600"/>
      <c r="BXE58" s="600"/>
      <c r="BXF58" s="600"/>
      <c r="BXG58" s="600"/>
      <c r="BXH58" s="600"/>
      <c r="BXI58" s="600"/>
      <c r="BXJ58" s="600"/>
      <c r="BXK58" s="600"/>
      <c r="BXL58" s="600"/>
      <c r="BXM58" s="600"/>
      <c r="BXN58" s="600"/>
      <c r="BXO58" s="600"/>
      <c r="BXP58" s="600"/>
      <c r="BXQ58" s="600"/>
      <c r="BXR58" s="600"/>
      <c r="BXS58" s="600"/>
      <c r="BXT58" s="600"/>
      <c r="BXU58" s="600"/>
      <c r="BXV58" s="600"/>
      <c r="BXW58" s="600"/>
      <c r="BXX58" s="600"/>
      <c r="BXY58" s="600"/>
      <c r="BXZ58" s="600"/>
      <c r="BYA58" s="600"/>
      <c r="BYB58" s="600"/>
      <c r="BYC58" s="600"/>
      <c r="BYD58" s="600"/>
      <c r="BYE58" s="600"/>
      <c r="BYF58" s="600"/>
      <c r="BYG58" s="600"/>
      <c r="BYH58" s="600"/>
      <c r="BYI58" s="600"/>
      <c r="BYJ58" s="600"/>
      <c r="BYK58" s="600"/>
      <c r="BYL58" s="600"/>
      <c r="BYM58" s="600"/>
      <c r="BYN58" s="600"/>
      <c r="BYO58" s="600"/>
      <c r="BYP58" s="600"/>
      <c r="BYQ58" s="600"/>
      <c r="BYR58" s="600"/>
      <c r="BYS58" s="600"/>
      <c r="BYT58" s="600"/>
      <c r="BYU58" s="600"/>
      <c r="BYV58" s="600"/>
      <c r="BYW58" s="600"/>
      <c r="BYX58" s="600"/>
      <c r="BYY58" s="600"/>
      <c r="BYZ58" s="600"/>
      <c r="BZA58" s="600"/>
      <c r="BZB58" s="600"/>
      <c r="BZC58" s="600"/>
      <c r="BZD58" s="600"/>
      <c r="BZE58" s="600"/>
      <c r="BZF58" s="600"/>
      <c r="BZG58" s="600"/>
      <c r="BZH58" s="600"/>
      <c r="BZI58" s="600"/>
      <c r="BZJ58" s="600"/>
      <c r="BZK58" s="600"/>
      <c r="BZL58" s="600"/>
      <c r="BZM58" s="600"/>
      <c r="BZN58" s="600"/>
      <c r="BZO58" s="600"/>
      <c r="BZP58" s="600"/>
      <c r="BZQ58" s="600"/>
      <c r="BZR58" s="600"/>
      <c r="BZS58" s="600"/>
      <c r="BZT58" s="600"/>
      <c r="BZU58" s="600"/>
      <c r="BZV58" s="600"/>
      <c r="BZW58" s="600"/>
      <c r="BZX58" s="600"/>
      <c r="BZY58" s="600"/>
      <c r="BZZ58" s="600"/>
      <c r="CAA58" s="600"/>
      <c r="CAB58" s="600"/>
      <c r="CAC58" s="600"/>
      <c r="CAD58" s="600"/>
      <c r="CAE58" s="600"/>
      <c r="CAF58" s="600"/>
      <c r="CAG58" s="600"/>
      <c r="CAH58" s="600"/>
      <c r="CAI58" s="600"/>
      <c r="CAJ58" s="600"/>
      <c r="CAK58" s="600"/>
      <c r="CAL58" s="600"/>
      <c r="CAM58" s="600"/>
      <c r="CAN58" s="600"/>
      <c r="CAO58" s="600"/>
      <c r="CAP58" s="600"/>
      <c r="CAQ58" s="600"/>
      <c r="CAR58" s="600"/>
      <c r="CAS58" s="600"/>
      <c r="CAT58" s="600"/>
      <c r="CAU58" s="600"/>
      <c r="CAV58" s="600"/>
      <c r="CAW58" s="600"/>
      <c r="CAX58" s="600"/>
      <c r="CAY58" s="600"/>
      <c r="CAZ58" s="600"/>
      <c r="CBA58" s="600"/>
      <c r="CBB58" s="600"/>
      <c r="CBC58" s="600"/>
      <c r="CBD58" s="600"/>
      <c r="CBE58" s="600"/>
      <c r="CBF58" s="600"/>
      <c r="CBG58" s="600"/>
      <c r="CBH58" s="600"/>
      <c r="CBI58" s="600"/>
      <c r="CBJ58" s="600"/>
      <c r="CBK58" s="600"/>
      <c r="CBL58" s="600"/>
      <c r="CBM58" s="600"/>
      <c r="CBN58" s="600"/>
      <c r="CBO58" s="600"/>
      <c r="CBP58" s="600"/>
      <c r="CBQ58" s="600"/>
      <c r="CBR58" s="600"/>
      <c r="CBS58" s="600"/>
      <c r="CBT58" s="600"/>
      <c r="CBU58" s="600"/>
      <c r="CBV58" s="600"/>
      <c r="CBW58" s="600"/>
      <c r="CBX58" s="600"/>
      <c r="CBY58" s="600"/>
      <c r="CBZ58" s="600"/>
      <c r="CCA58" s="600"/>
      <c r="CCB58" s="600"/>
      <c r="CCC58" s="600"/>
      <c r="CCD58" s="600"/>
      <c r="CCE58" s="600"/>
      <c r="CCF58" s="600"/>
      <c r="CCG58" s="600"/>
      <c r="CCH58" s="600"/>
      <c r="CCI58" s="600"/>
      <c r="CCJ58" s="600"/>
      <c r="CCK58" s="600"/>
      <c r="CCL58" s="600"/>
      <c r="CCM58" s="600"/>
      <c r="CCN58" s="600"/>
      <c r="CCO58" s="600"/>
      <c r="CCP58" s="600"/>
      <c r="CCQ58" s="600"/>
      <c r="CCR58" s="600"/>
      <c r="CCS58" s="600"/>
      <c r="CCT58" s="600"/>
      <c r="CCU58" s="600"/>
      <c r="CCV58" s="600"/>
      <c r="CCW58" s="600"/>
      <c r="CCX58" s="600"/>
      <c r="CCY58" s="600"/>
      <c r="CCZ58" s="600"/>
      <c r="CDA58" s="600"/>
      <c r="CDB58" s="600"/>
      <c r="CDC58" s="600"/>
      <c r="CDD58" s="600"/>
      <c r="CDE58" s="600"/>
      <c r="CDF58" s="600"/>
      <c r="CDG58" s="600"/>
      <c r="CDH58" s="600"/>
      <c r="CDI58" s="600"/>
      <c r="CDJ58" s="600"/>
      <c r="CDK58" s="600"/>
      <c r="CDL58" s="600"/>
      <c r="CDM58" s="600"/>
      <c r="CDN58" s="600"/>
      <c r="CDO58" s="600"/>
      <c r="CDP58" s="600"/>
      <c r="CDQ58" s="600"/>
      <c r="CDR58" s="600"/>
      <c r="CDS58" s="600"/>
      <c r="CDT58" s="600"/>
      <c r="CDU58" s="600"/>
      <c r="CDV58" s="600"/>
      <c r="CDW58" s="600"/>
      <c r="CDX58" s="600"/>
      <c r="CDY58" s="600"/>
      <c r="CDZ58" s="600"/>
      <c r="CEA58" s="600"/>
      <c r="CEB58" s="600"/>
      <c r="CEC58" s="600"/>
      <c r="CED58" s="600"/>
      <c r="CEE58" s="600"/>
      <c r="CEF58" s="600"/>
      <c r="CEG58" s="600"/>
      <c r="CEH58" s="600"/>
      <c r="CEI58" s="600"/>
      <c r="CEJ58" s="600"/>
      <c r="CEK58" s="600"/>
      <c r="CEL58" s="600"/>
      <c r="CEM58" s="600"/>
      <c r="CEN58" s="600"/>
      <c r="CEO58" s="600"/>
      <c r="CEP58" s="600"/>
      <c r="CEQ58" s="600"/>
      <c r="CER58" s="600"/>
      <c r="CES58" s="600"/>
      <c r="CET58" s="600"/>
      <c r="CEU58" s="600"/>
      <c r="CEV58" s="600"/>
      <c r="CEW58" s="600"/>
      <c r="CEX58" s="600"/>
      <c r="CEY58" s="600"/>
      <c r="CEZ58" s="600"/>
      <c r="CFA58" s="600"/>
      <c r="CFB58" s="600"/>
      <c r="CFC58" s="600"/>
      <c r="CFD58" s="600"/>
      <c r="CFE58" s="600"/>
      <c r="CFF58" s="600"/>
      <c r="CFG58" s="600"/>
      <c r="CFH58" s="600"/>
      <c r="CFI58" s="600"/>
      <c r="CFJ58" s="600"/>
      <c r="CFK58" s="600"/>
      <c r="CFL58" s="600"/>
      <c r="CFM58" s="600"/>
      <c r="CFN58" s="600"/>
      <c r="CFO58" s="600"/>
      <c r="CFP58" s="600"/>
      <c r="CFQ58" s="600"/>
      <c r="CFR58" s="600"/>
      <c r="CFS58" s="600"/>
      <c r="CFT58" s="600"/>
      <c r="CFU58" s="600"/>
      <c r="CFV58" s="600"/>
      <c r="CFW58" s="600"/>
      <c r="CFX58" s="600"/>
      <c r="CFY58" s="600"/>
      <c r="CFZ58" s="600"/>
      <c r="CGA58" s="600"/>
      <c r="CGB58" s="600"/>
      <c r="CGC58" s="600"/>
      <c r="CGD58" s="600"/>
      <c r="CGE58" s="600"/>
      <c r="CGF58" s="600"/>
      <c r="CGG58" s="600"/>
      <c r="CGH58" s="600"/>
      <c r="CGI58" s="600"/>
      <c r="CGJ58" s="600"/>
      <c r="CGK58" s="600"/>
      <c r="CGL58" s="600"/>
      <c r="CGM58" s="600"/>
      <c r="CGN58" s="600"/>
      <c r="CGO58" s="600"/>
      <c r="CGP58" s="600"/>
      <c r="CGQ58" s="600"/>
      <c r="CGR58" s="600"/>
      <c r="CGS58" s="600"/>
      <c r="CGT58" s="600"/>
      <c r="CGU58" s="600"/>
      <c r="CGV58" s="600"/>
      <c r="CGW58" s="600"/>
      <c r="CGX58" s="600"/>
      <c r="CGY58" s="600"/>
      <c r="CGZ58" s="600"/>
      <c r="CHA58" s="600"/>
      <c r="CHB58" s="600"/>
      <c r="CHC58" s="600"/>
      <c r="CHD58" s="600"/>
      <c r="CHE58" s="600"/>
      <c r="CHF58" s="600"/>
      <c r="CHG58" s="600"/>
      <c r="CHH58" s="600"/>
      <c r="CHI58" s="600"/>
      <c r="CHJ58" s="600"/>
      <c r="CHK58" s="600"/>
      <c r="CHL58" s="600"/>
      <c r="CHM58" s="600"/>
      <c r="CHN58" s="600"/>
      <c r="CHO58" s="600"/>
      <c r="CHP58" s="600"/>
      <c r="CHQ58" s="600"/>
      <c r="CHR58" s="600"/>
      <c r="CHS58" s="600"/>
      <c r="CHT58" s="600"/>
      <c r="CHU58" s="600"/>
      <c r="CHV58" s="600"/>
      <c r="CHW58" s="600"/>
      <c r="CHX58" s="600"/>
      <c r="CHY58" s="600"/>
      <c r="CHZ58" s="600"/>
      <c r="CIA58" s="600"/>
      <c r="CIB58" s="600"/>
      <c r="CIC58" s="600"/>
      <c r="CID58" s="600"/>
      <c r="CIE58" s="600"/>
      <c r="CIF58" s="600"/>
      <c r="CIG58" s="600"/>
      <c r="CIH58" s="600"/>
      <c r="CII58" s="600"/>
      <c r="CIJ58" s="600"/>
      <c r="CIK58" s="600"/>
      <c r="CIL58" s="600"/>
      <c r="CIM58" s="600"/>
      <c r="CIN58" s="600"/>
      <c r="CIO58" s="600"/>
      <c r="CIP58" s="600"/>
      <c r="CIQ58" s="600"/>
      <c r="CIR58" s="600"/>
      <c r="CIS58" s="600"/>
      <c r="CIT58" s="600"/>
      <c r="CIU58" s="600"/>
      <c r="CIV58" s="600"/>
      <c r="CIW58" s="600"/>
      <c r="CIX58" s="600"/>
      <c r="CIY58" s="600"/>
      <c r="CIZ58" s="600"/>
      <c r="CJA58" s="600"/>
      <c r="CJB58" s="600"/>
      <c r="CJC58" s="600"/>
      <c r="CJD58" s="600"/>
      <c r="CJE58" s="600"/>
      <c r="CJF58" s="600"/>
      <c r="CJG58" s="600"/>
      <c r="CJH58" s="600"/>
      <c r="CJI58" s="600"/>
      <c r="CJJ58" s="600"/>
      <c r="CJK58" s="600"/>
      <c r="CJL58" s="600"/>
      <c r="CJM58" s="600"/>
      <c r="CJN58" s="600"/>
      <c r="CJO58" s="600"/>
      <c r="CJP58" s="600"/>
      <c r="CJQ58" s="600"/>
      <c r="CJR58" s="600"/>
      <c r="CJS58" s="600"/>
      <c r="CJT58" s="600"/>
      <c r="CJU58" s="600"/>
      <c r="CJV58" s="600"/>
      <c r="CJW58" s="600"/>
      <c r="CJX58" s="600"/>
      <c r="CJY58" s="600"/>
      <c r="CJZ58" s="600"/>
      <c r="CKA58" s="600"/>
      <c r="CKB58" s="600"/>
      <c r="CKC58" s="600"/>
      <c r="CKD58" s="600"/>
      <c r="CKE58" s="600"/>
      <c r="CKF58" s="600"/>
      <c r="CKG58" s="600"/>
      <c r="CKH58" s="600"/>
      <c r="CKI58" s="600"/>
      <c r="CKJ58" s="600"/>
      <c r="CKK58" s="600"/>
      <c r="CKL58" s="600"/>
      <c r="CKM58" s="600"/>
      <c r="CKN58" s="600"/>
      <c r="CKO58" s="600"/>
      <c r="CKP58" s="600"/>
      <c r="CKQ58" s="600"/>
      <c r="CKR58" s="600"/>
      <c r="CKS58" s="600"/>
      <c r="CKT58" s="600"/>
      <c r="CKU58" s="600"/>
      <c r="CKV58" s="600"/>
      <c r="CKW58" s="600"/>
      <c r="CKX58" s="600"/>
      <c r="CKY58" s="600"/>
      <c r="CKZ58" s="600"/>
      <c r="CLA58" s="600"/>
      <c r="CLB58" s="600"/>
      <c r="CLC58" s="600"/>
      <c r="CLD58" s="600"/>
      <c r="CLE58" s="600"/>
      <c r="CLF58" s="600"/>
      <c r="CLG58" s="600"/>
      <c r="CLH58" s="600"/>
      <c r="CLI58" s="600"/>
      <c r="CLJ58" s="600"/>
      <c r="CLK58" s="600"/>
      <c r="CLL58" s="600"/>
      <c r="CLM58" s="600"/>
      <c r="CLN58" s="600"/>
      <c r="CLO58" s="600"/>
      <c r="CLP58" s="600"/>
      <c r="CLQ58" s="600"/>
      <c r="CLR58" s="600"/>
      <c r="CLS58" s="600"/>
      <c r="CLT58" s="600"/>
      <c r="CLU58" s="600"/>
      <c r="CLV58" s="600"/>
      <c r="CLW58" s="600"/>
      <c r="CLX58" s="600"/>
      <c r="CLY58" s="600"/>
      <c r="CLZ58" s="600"/>
      <c r="CMA58" s="600"/>
      <c r="CMB58" s="600"/>
      <c r="CMC58" s="600"/>
      <c r="CMD58" s="600"/>
      <c r="CME58" s="600"/>
      <c r="CMF58" s="600"/>
      <c r="CMG58" s="600"/>
      <c r="CMH58" s="600"/>
      <c r="CMI58" s="600"/>
      <c r="CMJ58" s="600"/>
      <c r="CMK58" s="600"/>
      <c r="CML58" s="600"/>
      <c r="CMM58" s="600"/>
      <c r="CMN58" s="600"/>
      <c r="CMO58" s="600"/>
      <c r="CMP58" s="600"/>
      <c r="CMQ58" s="600"/>
      <c r="CMR58" s="600"/>
      <c r="CMS58" s="600"/>
      <c r="CMT58" s="600"/>
      <c r="CMU58" s="600"/>
      <c r="CMV58" s="600"/>
      <c r="CMW58" s="600"/>
      <c r="CMX58" s="600"/>
      <c r="CMY58" s="600"/>
      <c r="CMZ58" s="600"/>
      <c r="CNA58" s="600"/>
      <c r="CNB58" s="600"/>
      <c r="CNC58" s="600"/>
      <c r="CND58" s="600"/>
      <c r="CNE58" s="600"/>
      <c r="CNF58" s="600"/>
      <c r="CNG58" s="600"/>
      <c r="CNH58" s="600"/>
      <c r="CNI58" s="600"/>
      <c r="CNJ58" s="600"/>
      <c r="CNK58" s="600"/>
      <c r="CNL58" s="600"/>
      <c r="CNM58" s="600"/>
      <c r="CNN58" s="600"/>
      <c r="CNO58" s="600"/>
      <c r="CNP58" s="600"/>
      <c r="CNQ58" s="600"/>
      <c r="CNR58" s="600"/>
      <c r="CNS58" s="600"/>
      <c r="CNT58" s="600"/>
      <c r="CNU58" s="600"/>
      <c r="CNV58" s="600"/>
      <c r="CNW58" s="600"/>
      <c r="CNX58" s="600"/>
      <c r="CNY58" s="600"/>
      <c r="CNZ58" s="600"/>
      <c r="COA58" s="600"/>
      <c r="COB58" s="600"/>
      <c r="COC58" s="600"/>
      <c r="COD58" s="600"/>
      <c r="COE58" s="600"/>
      <c r="COF58" s="600"/>
      <c r="COG58" s="600"/>
      <c r="COH58" s="600"/>
      <c r="COI58" s="600"/>
      <c r="COJ58" s="600"/>
      <c r="COK58" s="600"/>
      <c r="COL58" s="600"/>
      <c r="COM58" s="600"/>
      <c r="CON58" s="600"/>
      <c r="COO58" s="600"/>
      <c r="COP58" s="600"/>
      <c r="COQ58" s="600"/>
      <c r="COR58" s="600"/>
      <c r="COS58" s="600"/>
      <c r="COT58" s="600"/>
      <c r="COU58" s="600"/>
      <c r="COV58" s="600"/>
      <c r="COW58" s="600"/>
      <c r="COX58" s="600"/>
      <c r="COY58" s="600"/>
      <c r="COZ58" s="600"/>
      <c r="CPA58" s="600"/>
      <c r="CPB58" s="600"/>
      <c r="CPC58" s="600"/>
      <c r="CPD58" s="600"/>
      <c r="CPE58" s="600"/>
      <c r="CPF58" s="600"/>
      <c r="CPG58" s="600"/>
      <c r="CPH58" s="600"/>
      <c r="CPI58" s="600"/>
      <c r="CPJ58" s="600"/>
      <c r="CPK58" s="600"/>
      <c r="CPL58" s="600"/>
      <c r="CPM58" s="600"/>
      <c r="CPN58" s="600"/>
      <c r="CPO58" s="600"/>
      <c r="CPP58" s="600"/>
      <c r="CPQ58" s="600"/>
      <c r="CPR58" s="600"/>
      <c r="CPS58" s="600"/>
      <c r="CPT58" s="600"/>
      <c r="CPU58" s="600"/>
      <c r="CPV58" s="600"/>
      <c r="CPW58" s="600"/>
      <c r="CPX58" s="600"/>
      <c r="CPY58" s="600"/>
      <c r="CPZ58" s="600"/>
      <c r="CQA58" s="600"/>
      <c r="CQB58" s="600"/>
      <c r="CQC58" s="600"/>
      <c r="CQD58" s="600"/>
      <c r="CQE58" s="600"/>
      <c r="CQF58" s="600"/>
      <c r="CQG58" s="600"/>
      <c r="CQH58" s="600"/>
      <c r="CQI58" s="600"/>
      <c r="CQJ58" s="600"/>
      <c r="CQK58" s="600"/>
      <c r="CQL58" s="600"/>
      <c r="CQM58" s="600"/>
      <c r="CQN58" s="600"/>
      <c r="CQO58" s="600"/>
      <c r="CQP58" s="600"/>
      <c r="CQQ58" s="600"/>
      <c r="CQR58" s="600"/>
      <c r="CQS58" s="600"/>
      <c r="CQT58" s="600"/>
      <c r="CQU58" s="600"/>
      <c r="CQV58" s="600"/>
      <c r="CQW58" s="600"/>
      <c r="CQX58" s="600"/>
      <c r="CQY58" s="600"/>
      <c r="CQZ58" s="600"/>
      <c r="CRA58" s="600"/>
      <c r="CRB58" s="600"/>
      <c r="CRC58" s="600"/>
      <c r="CRD58" s="600"/>
      <c r="CRE58" s="600"/>
      <c r="CRF58" s="600"/>
      <c r="CRG58" s="600"/>
      <c r="CRH58" s="600"/>
      <c r="CRI58" s="600"/>
      <c r="CRJ58" s="600"/>
      <c r="CRK58" s="600"/>
      <c r="CRL58" s="600"/>
      <c r="CRM58" s="600"/>
      <c r="CRN58" s="600"/>
      <c r="CRO58" s="600"/>
      <c r="CRP58" s="600"/>
      <c r="CRQ58" s="600"/>
      <c r="CRR58" s="600"/>
      <c r="CRS58" s="600"/>
      <c r="CRT58" s="600"/>
      <c r="CRU58" s="600"/>
      <c r="CRV58" s="600"/>
      <c r="CRW58" s="600"/>
      <c r="CRX58" s="600"/>
      <c r="CRY58" s="600"/>
      <c r="CRZ58" s="600"/>
      <c r="CSA58" s="600"/>
      <c r="CSB58" s="600"/>
      <c r="CSC58" s="600"/>
      <c r="CSD58" s="600"/>
      <c r="CSE58" s="600"/>
      <c r="CSF58" s="600"/>
      <c r="CSG58" s="600"/>
      <c r="CSH58" s="600"/>
      <c r="CSI58" s="600"/>
      <c r="CSJ58" s="600"/>
      <c r="CSK58" s="600"/>
      <c r="CSL58" s="600"/>
      <c r="CSM58" s="600"/>
      <c r="CSN58" s="600"/>
      <c r="CSO58" s="600"/>
      <c r="CSP58" s="600"/>
      <c r="CSQ58" s="600"/>
      <c r="CSR58" s="600"/>
      <c r="CSS58" s="600"/>
      <c r="CST58" s="600"/>
      <c r="CSU58" s="600"/>
      <c r="CSV58" s="600"/>
      <c r="CSW58" s="600"/>
      <c r="CSX58" s="600"/>
      <c r="CSY58" s="600"/>
      <c r="CSZ58" s="600"/>
      <c r="CTA58" s="600"/>
      <c r="CTB58" s="600"/>
      <c r="CTC58" s="600"/>
      <c r="CTD58" s="600"/>
      <c r="CTE58" s="600"/>
      <c r="CTF58" s="600"/>
      <c r="CTG58" s="600"/>
      <c r="CTH58" s="600"/>
      <c r="CTI58" s="600"/>
      <c r="CTJ58" s="600"/>
      <c r="CTK58" s="600"/>
      <c r="CTL58" s="600"/>
      <c r="CTM58" s="600"/>
      <c r="CTN58" s="600"/>
      <c r="CTO58" s="600"/>
      <c r="CTP58" s="600"/>
      <c r="CTQ58" s="600"/>
      <c r="CTR58" s="600"/>
      <c r="CTS58" s="600"/>
      <c r="CTT58" s="600"/>
      <c r="CTU58" s="600"/>
      <c r="CTV58" s="600"/>
      <c r="CTW58" s="600"/>
      <c r="CTX58" s="600"/>
      <c r="CTY58" s="600"/>
      <c r="CTZ58" s="600"/>
      <c r="CUA58" s="600"/>
      <c r="CUB58" s="600"/>
      <c r="CUC58" s="600"/>
      <c r="CUD58" s="600"/>
      <c r="CUE58" s="600"/>
      <c r="CUF58" s="600"/>
      <c r="CUG58" s="600"/>
      <c r="CUH58" s="600"/>
      <c r="CUI58" s="600"/>
      <c r="CUJ58" s="600"/>
      <c r="CUK58" s="600"/>
      <c r="CUL58" s="600"/>
      <c r="CUM58" s="600"/>
      <c r="CUN58" s="600"/>
      <c r="CUO58" s="600"/>
      <c r="CUP58" s="600"/>
      <c r="CUQ58" s="600"/>
      <c r="CUR58" s="600"/>
      <c r="CUS58" s="600"/>
      <c r="CUT58" s="600"/>
      <c r="CUU58" s="600"/>
      <c r="CUV58" s="600"/>
      <c r="CUW58" s="600"/>
      <c r="CUX58" s="600"/>
      <c r="CUY58" s="600"/>
      <c r="CUZ58" s="600"/>
      <c r="CVA58" s="600"/>
      <c r="CVB58" s="600"/>
      <c r="CVC58" s="600"/>
      <c r="CVD58" s="600"/>
      <c r="CVE58" s="600"/>
      <c r="CVF58" s="600"/>
      <c r="CVG58" s="600"/>
      <c r="CVH58" s="600"/>
      <c r="CVI58" s="600"/>
      <c r="CVJ58" s="600"/>
      <c r="CVK58" s="600"/>
      <c r="CVL58" s="600"/>
      <c r="CVM58" s="600"/>
      <c r="CVN58" s="600"/>
      <c r="CVO58" s="600"/>
      <c r="CVP58" s="600"/>
      <c r="CVQ58" s="600"/>
      <c r="CVR58" s="600"/>
      <c r="CVS58" s="600"/>
      <c r="CVT58" s="600"/>
      <c r="CVU58" s="600"/>
      <c r="CVV58" s="600"/>
      <c r="CVW58" s="600"/>
      <c r="CVX58" s="600"/>
      <c r="CVY58" s="600"/>
      <c r="CVZ58" s="600"/>
      <c r="CWA58" s="600"/>
      <c r="CWB58" s="600"/>
      <c r="CWC58" s="600"/>
      <c r="CWD58" s="600"/>
      <c r="CWE58" s="600"/>
      <c r="CWF58" s="600"/>
      <c r="CWG58" s="600"/>
      <c r="CWH58" s="600"/>
      <c r="CWI58" s="600"/>
      <c r="CWJ58" s="600"/>
      <c r="CWK58" s="600"/>
      <c r="CWL58" s="600"/>
      <c r="CWM58" s="600"/>
      <c r="CWN58" s="600"/>
      <c r="CWO58" s="600"/>
      <c r="CWP58" s="600"/>
      <c r="CWQ58" s="600"/>
      <c r="CWR58" s="600"/>
      <c r="CWS58" s="600"/>
      <c r="CWT58" s="600"/>
      <c r="CWU58" s="600"/>
      <c r="CWV58" s="600"/>
      <c r="CWW58" s="600"/>
      <c r="CWX58" s="600"/>
      <c r="CWY58" s="600"/>
      <c r="CWZ58" s="600"/>
      <c r="CXA58" s="600"/>
      <c r="CXB58" s="600"/>
      <c r="CXC58" s="600"/>
      <c r="CXD58" s="600"/>
      <c r="CXE58" s="600"/>
      <c r="CXF58" s="600"/>
      <c r="CXG58" s="600"/>
      <c r="CXH58" s="600"/>
      <c r="CXI58" s="600"/>
      <c r="CXJ58" s="600"/>
      <c r="CXK58" s="600"/>
      <c r="CXL58" s="600"/>
      <c r="CXM58" s="600"/>
      <c r="CXN58" s="600"/>
      <c r="CXO58" s="600"/>
      <c r="CXP58" s="600"/>
      <c r="CXQ58" s="600"/>
      <c r="CXR58" s="600"/>
      <c r="CXS58" s="600"/>
      <c r="CXT58" s="600"/>
      <c r="CXU58" s="600"/>
      <c r="CXV58" s="600"/>
      <c r="CXW58" s="600"/>
      <c r="CXX58" s="600"/>
      <c r="CXY58" s="600"/>
      <c r="CXZ58" s="600"/>
      <c r="CYA58" s="600"/>
      <c r="CYB58" s="600"/>
      <c r="CYC58" s="600"/>
      <c r="CYD58" s="600"/>
      <c r="CYE58" s="600"/>
      <c r="CYF58" s="600"/>
      <c r="CYG58" s="600"/>
      <c r="CYH58" s="600"/>
      <c r="CYI58" s="600"/>
      <c r="CYJ58" s="600"/>
      <c r="CYK58" s="600"/>
      <c r="CYL58" s="600"/>
      <c r="CYM58" s="600"/>
      <c r="CYN58" s="600"/>
      <c r="CYO58" s="600"/>
      <c r="CYP58" s="600"/>
      <c r="CYQ58" s="600"/>
      <c r="CYR58" s="600"/>
      <c r="CYS58" s="600"/>
      <c r="CYT58" s="600"/>
      <c r="CYU58" s="600"/>
      <c r="CYV58" s="600"/>
      <c r="CYW58" s="600"/>
      <c r="CYX58" s="600"/>
      <c r="CYY58" s="600"/>
      <c r="CYZ58" s="600"/>
      <c r="CZA58" s="600"/>
      <c r="CZB58" s="600"/>
      <c r="CZC58" s="600"/>
      <c r="CZD58" s="600"/>
      <c r="CZE58" s="600"/>
      <c r="CZF58" s="600"/>
      <c r="CZG58" s="600"/>
      <c r="CZH58" s="600"/>
      <c r="CZI58" s="600"/>
      <c r="CZJ58" s="600"/>
      <c r="CZK58" s="600"/>
      <c r="CZL58" s="600"/>
      <c r="CZM58" s="600"/>
      <c r="CZN58" s="600"/>
      <c r="CZO58" s="600"/>
      <c r="CZP58" s="600"/>
      <c r="CZQ58" s="600"/>
      <c r="CZR58" s="600"/>
      <c r="CZS58" s="600"/>
      <c r="CZT58" s="600"/>
      <c r="CZU58" s="600"/>
      <c r="CZV58" s="600"/>
      <c r="CZW58" s="600"/>
      <c r="CZX58" s="600"/>
      <c r="CZY58" s="600"/>
      <c r="CZZ58" s="600"/>
      <c r="DAA58" s="600"/>
      <c r="DAB58" s="600"/>
      <c r="DAC58" s="600"/>
      <c r="DAD58" s="600"/>
      <c r="DAE58" s="600"/>
      <c r="DAF58" s="600"/>
      <c r="DAG58" s="600"/>
      <c r="DAH58" s="600"/>
      <c r="DAI58" s="600"/>
      <c r="DAJ58" s="600"/>
      <c r="DAK58" s="600"/>
      <c r="DAL58" s="600"/>
      <c r="DAM58" s="600"/>
      <c r="DAN58" s="600"/>
      <c r="DAO58" s="600"/>
      <c r="DAP58" s="600"/>
      <c r="DAQ58" s="600"/>
      <c r="DAR58" s="600"/>
      <c r="DAS58" s="600"/>
      <c r="DAT58" s="600"/>
      <c r="DAU58" s="600"/>
      <c r="DAV58" s="600"/>
      <c r="DAW58" s="600"/>
      <c r="DAX58" s="600"/>
      <c r="DAY58" s="600"/>
      <c r="DAZ58" s="600"/>
      <c r="DBA58" s="600"/>
      <c r="DBB58" s="600"/>
      <c r="DBC58" s="600"/>
      <c r="DBD58" s="600"/>
      <c r="DBE58" s="600"/>
      <c r="DBF58" s="600"/>
      <c r="DBG58" s="600"/>
      <c r="DBH58" s="600"/>
      <c r="DBI58" s="600"/>
      <c r="DBJ58" s="600"/>
      <c r="DBK58" s="600"/>
      <c r="DBL58" s="600"/>
      <c r="DBM58" s="600"/>
      <c r="DBN58" s="600"/>
      <c r="DBO58" s="600"/>
      <c r="DBP58" s="600"/>
      <c r="DBQ58" s="600"/>
      <c r="DBR58" s="600"/>
      <c r="DBS58" s="600"/>
      <c r="DBT58" s="600"/>
      <c r="DBU58" s="600"/>
      <c r="DBV58" s="600"/>
      <c r="DBW58" s="600"/>
      <c r="DBX58" s="600"/>
      <c r="DBY58" s="600"/>
      <c r="DBZ58" s="600"/>
      <c r="DCA58" s="600"/>
      <c r="DCB58" s="600"/>
      <c r="DCC58" s="600"/>
      <c r="DCD58" s="600"/>
      <c r="DCE58" s="600"/>
      <c r="DCF58" s="600"/>
      <c r="DCG58" s="600"/>
      <c r="DCH58" s="600"/>
      <c r="DCI58" s="600"/>
      <c r="DCJ58" s="600"/>
      <c r="DCK58" s="600"/>
      <c r="DCL58" s="600"/>
      <c r="DCM58" s="600"/>
      <c r="DCN58" s="600"/>
      <c r="DCO58" s="600"/>
      <c r="DCP58" s="600"/>
      <c r="DCQ58" s="600"/>
      <c r="DCR58" s="600"/>
      <c r="DCS58" s="600"/>
      <c r="DCT58" s="600"/>
      <c r="DCU58" s="600"/>
      <c r="DCV58" s="600"/>
      <c r="DCW58" s="600"/>
      <c r="DCX58" s="600"/>
      <c r="DCY58" s="600"/>
      <c r="DCZ58" s="600"/>
      <c r="DDA58" s="600"/>
      <c r="DDB58" s="600"/>
      <c r="DDC58" s="600"/>
      <c r="DDD58" s="600"/>
      <c r="DDE58" s="600"/>
      <c r="DDF58" s="600"/>
      <c r="DDG58" s="600"/>
      <c r="DDH58" s="600"/>
      <c r="DDI58" s="600"/>
      <c r="DDJ58" s="600"/>
      <c r="DDK58" s="600"/>
      <c r="DDL58" s="600"/>
      <c r="DDM58" s="600"/>
      <c r="DDN58" s="600"/>
      <c r="DDO58" s="600"/>
      <c r="DDP58" s="600"/>
      <c r="DDQ58" s="600"/>
      <c r="DDR58" s="600"/>
      <c r="DDS58" s="600"/>
      <c r="DDT58" s="600"/>
      <c r="DDU58" s="600"/>
      <c r="DDV58" s="600"/>
      <c r="DDW58" s="600"/>
      <c r="DDX58" s="600"/>
      <c r="DDY58" s="600"/>
      <c r="DDZ58" s="600"/>
      <c r="DEA58" s="600"/>
      <c r="DEB58" s="600"/>
      <c r="DEC58" s="600"/>
      <c r="DED58" s="600"/>
      <c r="DEE58" s="600"/>
      <c r="DEF58" s="600"/>
      <c r="DEG58" s="600"/>
      <c r="DEH58" s="600"/>
      <c r="DEI58" s="600"/>
      <c r="DEJ58" s="600"/>
      <c r="DEK58" s="600"/>
      <c r="DEL58" s="600"/>
      <c r="DEM58" s="600"/>
      <c r="DEN58" s="600"/>
      <c r="DEO58" s="600"/>
      <c r="DEP58" s="600"/>
      <c r="DEQ58" s="600"/>
      <c r="DER58" s="600"/>
      <c r="DES58" s="600"/>
      <c r="DET58" s="600"/>
      <c r="DEU58" s="600"/>
      <c r="DEV58" s="600"/>
      <c r="DEW58" s="600"/>
      <c r="DEX58" s="600"/>
      <c r="DEY58" s="600"/>
      <c r="DEZ58" s="600"/>
      <c r="DFA58" s="600"/>
      <c r="DFB58" s="600"/>
      <c r="DFC58" s="600"/>
      <c r="DFD58" s="600"/>
      <c r="DFE58" s="600"/>
      <c r="DFF58" s="600"/>
      <c r="DFG58" s="600"/>
      <c r="DFH58" s="600"/>
      <c r="DFI58" s="600"/>
      <c r="DFJ58" s="600"/>
      <c r="DFK58" s="600"/>
      <c r="DFL58" s="600"/>
      <c r="DFM58" s="600"/>
      <c r="DFN58" s="600"/>
      <c r="DFO58" s="600"/>
      <c r="DFP58" s="600"/>
      <c r="DFQ58" s="600"/>
      <c r="DFR58" s="600"/>
      <c r="DFS58" s="600"/>
      <c r="DFT58" s="600"/>
      <c r="DFU58" s="600"/>
      <c r="DFV58" s="600"/>
      <c r="DFW58" s="600"/>
      <c r="DFX58" s="600"/>
      <c r="DFY58" s="600"/>
      <c r="DFZ58" s="600"/>
      <c r="DGA58" s="600"/>
      <c r="DGB58" s="600"/>
      <c r="DGC58" s="600"/>
      <c r="DGD58" s="600"/>
      <c r="DGE58" s="600"/>
      <c r="DGF58" s="600"/>
      <c r="DGG58" s="600"/>
      <c r="DGH58" s="600"/>
      <c r="DGI58" s="600"/>
      <c r="DGJ58" s="600"/>
      <c r="DGK58" s="600"/>
      <c r="DGL58" s="600"/>
      <c r="DGM58" s="600"/>
      <c r="DGN58" s="600"/>
      <c r="DGO58" s="600"/>
      <c r="DGP58" s="600"/>
      <c r="DGQ58" s="600"/>
      <c r="DGR58" s="600"/>
      <c r="DGS58" s="600"/>
      <c r="DGT58" s="600"/>
      <c r="DGU58" s="600"/>
      <c r="DGV58" s="600"/>
      <c r="DGW58" s="600"/>
      <c r="DGX58" s="600"/>
      <c r="DGY58" s="600"/>
      <c r="DGZ58" s="600"/>
      <c r="DHA58" s="600"/>
      <c r="DHB58" s="600"/>
      <c r="DHC58" s="600"/>
      <c r="DHD58" s="600"/>
      <c r="DHE58" s="600"/>
      <c r="DHF58" s="600"/>
      <c r="DHG58" s="600"/>
      <c r="DHH58" s="600"/>
      <c r="DHI58" s="600"/>
      <c r="DHJ58" s="600"/>
      <c r="DHK58" s="600"/>
      <c r="DHL58" s="600"/>
      <c r="DHM58" s="600"/>
      <c r="DHN58" s="600"/>
      <c r="DHO58" s="600"/>
      <c r="DHP58" s="600"/>
      <c r="DHQ58" s="600"/>
      <c r="DHR58" s="600"/>
      <c r="DHS58" s="600"/>
      <c r="DHT58" s="600"/>
      <c r="DHU58" s="600"/>
      <c r="DHV58" s="600"/>
      <c r="DHW58" s="600"/>
      <c r="DHX58" s="600"/>
      <c r="DHY58" s="600"/>
      <c r="DHZ58" s="600"/>
      <c r="DIA58" s="600"/>
      <c r="DIB58" s="600"/>
      <c r="DIC58" s="600"/>
      <c r="DID58" s="600"/>
      <c r="DIE58" s="600"/>
      <c r="DIF58" s="600"/>
      <c r="DIG58" s="600"/>
      <c r="DIH58" s="600"/>
      <c r="DII58" s="600"/>
      <c r="DIJ58" s="600"/>
      <c r="DIK58" s="600"/>
      <c r="DIL58" s="600"/>
      <c r="DIM58" s="600"/>
      <c r="DIN58" s="600"/>
      <c r="DIO58" s="600"/>
      <c r="DIP58" s="600"/>
      <c r="DIQ58" s="600"/>
      <c r="DIR58" s="600"/>
      <c r="DIS58" s="600"/>
      <c r="DIT58" s="600"/>
      <c r="DIU58" s="600"/>
      <c r="DIV58" s="600"/>
      <c r="DIW58" s="600"/>
      <c r="DIX58" s="600"/>
      <c r="DIY58" s="600"/>
      <c r="DIZ58" s="600"/>
      <c r="DJA58" s="600"/>
      <c r="DJB58" s="600"/>
      <c r="DJC58" s="600"/>
      <c r="DJD58" s="600"/>
      <c r="DJE58" s="600"/>
      <c r="DJF58" s="600"/>
      <c r="DJG58" s="600"/>
      <c r="DJH58" s="600"/>
      <c r="DJI58" s="600"/>
      <c r="DJJ58" s="600"/>
      <c r="DJK58" s="600"/>
      <c r="DJL58" s="600"/>
      <c r="DJM58" s="600"/>
      <c r="DJN58" s="600"/>
      <c r="DJO58" s="600"/>
      <c r="DJP58" s="600"/>
      <c r="DJQ58" s="600"/>
      <c r="DJR58" s="600"/>
      <c r="DJS58" s="600"/>
      <c r="DJT58" s="600"/>
      <c r="DJU58" s="600"/>
      <c r="DJV58" s="600"/>
      <c r="DJW58" s="600"/>
      <c r="DJX58" s="600"/>
      <c r="DJY58" s="600"/>
      <c r="DJZ58" s="600"/>
      <c r="DKA58" s="600"/>
      <c r="DKB58" s="600"/>
      <c r="DKC58" s="600"/>
      <c r="DKD58" s="600"/>
      <c r="DKE58" s="600"/>
      <c r="DKF58" s="600"/>
      <c r="DKG58" s="600"/>
      <c r="DKH58" s="600"/>
      <c r="DKI58" s="600"/>
      <c r="DKJ58" s="600"/>
      <c r="DKK58" s="600"/>
      <c r="DKL58" s="600"/>
      <c r="DKM58" s="600"/>
      <c r="DKN58" s="600"/>
      <c r="DKO58" s="600"/>
      <c r="DKP58" s="600"/>
      <c r="DKQ58" s="600"/>
      <c r="DKR58" s="600"/>
      <c r="DKS58" s="600"/>
      <c r="DKT58" s="600"/>
      <c r="DKU58" s="600"/>
      <c r="DKV58" s="600"/>
      <c r="DKW58" s="600"/>
      <c r="DKX58" s="600"/>
      <c r="DKY58" s="600"/>
      <c r="DKZ58" s="600"/>
      <c r="DLA58" s="600"/>
      <c r="DLB58" s="600"/>
      <c r="DLC58" s="600"/>
      <c r="DLD58" s="600"/>
      <c r="DLE58" s="600"/>
      <c r="DLF58" s="600"/>
      <c r="DLG58" s="600"/>
      <c r="DLH58" s="600"/>
      <c r="DLI58" s="600"/>
      <c r="DLJ58" s="600"/>
      <c r="DLK58" s="600"/>
      <c r="DLL58" s="600"/>
      <c r="DLM58" s="600"/>
      <c r="DLN58" s="600"/>
      <c r="DLO58" s="600"/>
      <c r="DLP58" s="600"/>
      <c r="DLQ58" s="600"/>
      <c r="DLR58" s="600"/>
      <c r="DLS58" s="600"/>
      <c r="DLT58" s="600"/>
      <c r="DLU58" s="600"/>
      <c r="DLV58" s="600"/>
      <c r="DLW58" s="600"/>
      <c r="DLX58" s="600"/>
      <c r="DLY58" s="600"/>
      <c r="DLZ58" s="600"/>
      <c r="DMA58" s="600"/>
      <c r="DMB58" s="600"/>
      <c r="DMC58" s="600"/>
      <c r="DMD58" s="600"/>
      <c r="DME58" s="600"/>
      <c r="DMF58" s="600"/>
      <c r="DMG58" s="600"/>
      <c r="DMH58" s="600"/>
      <c r="DMI58" s="600"/>
      <c r="DMJ58" s="600"/>
      <c r="DMK58" s="600"/>
      <c r="DML58" s="600"/>
      <c r="DMM58" s="600"/>
      <c r="DMN58" s="600"/>
      <c r="DMO58" s="600"/>
      <c r="DMP58" s="600"/>
      <c r="DMQ58" s="600"/>
      <c r="DMR58" s="600"/>
      <c r="DMS58" s="600"/>
      <c r="DMT58" s="600"/>
      <c r="DMU58" s="600"/>
      <c r="DMV58" s="600"/>
      <c r="DMW58" s="600"/>
      <c r="DMX58" s="600"/>
      <c r="DMY58" s="600"/>
      <c r="DMZ58" s="600"/>
      <c r="DNA58" s="600"/>
      <c r="DNB58" s="600"/>
      <c r="DNC58" s="600"/>
      <c r="DND58" s="600"/>
      <c r="DNE58" s="600"/>
      <c r="DNF58" s="600"/>
      <c r="DNG58" s="600"/>
      <c r="DNH58" s="600"/>
      <c r="DNI58" s="600"/>
      <c r="DNJ58" s="600"/>
      <c r="DNK58" s="600"/>
      <c r="DNL58" s="600"/>
      <c r="DNM58" s="600"/>
      <c r="DNN58" s="600"/>
      <c r="DNO58" s="600"/>
      <c r="DNP58" s="600"/>
      <c r="DNQ58" s="600"/>
      <c r="DNR58" s="600"/>
      <c r="DNS58" s="600"/>
      <c r="DNT58" s="600"/>
      <c r="DNU58" s="600"/>
      <c r="DNV58" s="600"/>
      <c r="DNW58" s="600"/>
      <c r="DNX58" s="600"/>
      <c r="DNY58" s="600"/>
      <c r="DNZ58" s="600"/>
      <c r="DOA58" s="600"/>
      <c r="DOB58" s="600"/>
      <c r="DOC58" s="600"/>
      <c r="DOD58" s="600"/>
      <c r="DOE58" s="600"/>
      <c r="DOF58" s="600"/>
      <c r="DOG58" s="600"/>
      <c r="DOH58" s="600"/>
      <c r="DOI58" s="600"/>
      <c r="DOJ58" s="600"/>
      <c r="DOK58" s="600"/>
      <c r="DOL58" s="600"/>
      <c r="DOM58" s="600"/>
      <c r="DON58" s="600"/>
      <c r="DOO58" s="600"/>
      <c r="DOP58" s="600"/>
      <c r="DOQ58" s="600"/>
      <c r="DOR58" s="600"/>
      <c r="DOS58" s="600"/>
      <c r="DOT58" s="600"/>
      <c r="DOU58" s="600"/>
      <c r="DOV58" s="600"/>
      <c r="DOW58" s="600"/>
      <c r="DOX58" s="600"/>
      <c r="DOY58" s="600"/>
      <c r="DOZ58" s="600"/>
      <c r="DPA58" s="600"/>
      <c r="DPB58" s="600"/>
      <c r="DPC58" s="600"/>
      <c r="DPD58" s="600"/>
      <c r="DPE58" s="600"/>
      <c r="DPF58" s="600"/>
      <c r="DPG58" s="600"/>
      <c r="DPH58" s="600"/>
      <c r="DPI58" s="600"/>
      <c r="DPJ58" s="600"/>
      <c r="DPK58" s="600"/>
      <c r="DPL58" s="600"/>
      <c r="DPM58" s="600"/>
      <c r="DPN58" s="600"/>
      <c r="DPO58" s="600"/>
      <c r="DPP58" s="600"/>
      <c r="DPQ58" s="600"/>
      <c r="DPR58" s="600"/>
      <c r="DPS58" s="600"/>
      <c r="DPT58" s="600"/>
      <c r="DPU58" s="600"/>
      <c r="DPV58" s="600"/>
      <c r="DPW58" s="600"/>
      <c r="DPX58" s="600"/>
      <c r="DPY58" s="600"/>
      <c r="DPZ58" s="600"/>
      <c r="DQA58" s="600"/>
      <c r="DQB58" s="600"/>
      <c r="DQC58" s="600"/>
      <c r="DQD58" s="600"/>
      <c r="DQE58" s="600"/>
      <c r="DQF58" s="600"/>
      <c r="DQG58" s="600"/>
      <c r="DQH58" s="600"/>
      <c r="DQI58" s="600"/>
      <c r="DQJ58" s="600"/>
      <c r="DQK58" s="600"/>
      <c r="DQL58" s="600"/>
      <c r="DQM58" s="600"/>
      <c r="DQN58" s="600"/>
      <c r="DQO58" s="600"/>
      <c r="DQP58" s="600"/>
      <c r="DQQ58" s="600"/>
      <c r="DQR58" s="600"/>
      <c r="DQS58" s="600"/>
      <c r="DQT58" s="600"/>
      <c r="DQU58" s="600"/>
      <c r="DQV58" s="600"/>
      <c r="DQW58" s="600"/>
      <c r="DQX58" s="600"/>
      <c r="DQY58" s="600"/>
      <c r="DQZ58" s="600"/>
      <c r="DRA58" s="600"/>
      <c r="DRB58" s="600"/>
      <c r="DRC58" s="600"/>
      <c r="DRD58" s="600"/>
      <c r="DRE58" s="600"/>
      <c r="DRF58" s="600"/>
      <c r="DRG58" s="600"/>
      <c r="DRH58" s="600"/>
      <c r="DRI58" s="600"/>
      <c r="DRJ58" s="600"/>
      <c r="DRK58" s="600"/>
      <c r="DRL58" s="600"/>
      <c r="DRM58" s="600"/>
      <c r="DRN58" s="600"/>
      <c r="DRO58" s="600"/>
      <c r="DRP58" s="600"/>
      <c r="DRQ58" s="600"/>
      <c r="DRR58" s="600"/>
      <c r="DRS58" s="600"/>
      <c r="DRT58" s="600"/>
      <c r="DRU58" s="600"/>
      <c r="DRV58" s="600"/>
      <c r="DRW58" s="600"/>
      <c r="DRX58" s="600"/>
      <c r="DRY58" s="600"/>
      <c r="DRZ58" s="600"/>
      <c r="DSA58" s="600"/>
      <c r="DSB58" s="600"/>
      <c r="DSC58" s="600"/>
      <c r="DSD58" s="600"/>
      <c r="DSE58" s="600"/>
      <c r="DSF58" s="600"/>
      <c r="DSG58" s="600"/>
      <c r="DSH58" s="600"/>
      <c r="DSI58" s="600"/>
      <c r="DSJ58" s="600"/>
      <c r="DSK58" s="600"/>
      <c r="DSL58" s="600"/>
      <c r="DSM58" s="600"/>
      <c r="DSN58" s="600"/>
      <c r="DSO58" s="600"/>
      <c r="DSP58" s="600"/>
      <c r="DSQ58" s="600"/>
      <c r="DSR58" s="600"/>
      <c r="DSS58" s="600"/>
      <c r="DST58" s="600"/>
      <c r="DSU58" s="600"/>
      <c r="DSV58" s="600"/>
      <c r="DSW58" s="600"/>
      <c r="DSX58" s="600"/>
      <c r="DSY58" s="600"/>
      <c r="DSZ58" s="600"/>
      <c r="DTA58" s="600"/>
      <c r="DTB58" s="600"/>
      <c r="DTC58" s="600"/>
      <c r="DTD58" s="600"/>
      <c r="DTE58" s="600"/>
      <c r="DTF58" s="600"/>
      <c r="DTG58" s="600"/>
      <c r="DTH58" s="600"/>
      <c r="DTI58" s="600"/>
      <c r="DTJ58" s="600"/>
      <c r="DTK58" s="600"/>
      <c r="DTL58" s="600"/>
      <c r="DTM58" s="600"/>
      <c r="DTN58" s="600"/>
      <c r="DTO58" s="600"/>
      <c r="DTP58" s="600"/>
      <c r="DTQ58" s="600"/>
      <c r="DTR58" s="600"/>
      <c r="DTS58" s="600"/>
      <c r="DTT58" s="600"/>
      <c r="DTU58" s="600"/>
      <c r="DTV58" s="600"/>
      <c r="DTW58" s="600"/>
      <c r="DTX58" s="600"/>
      <c r="DTY58" s="600"/>
      <c r="DTZ58" s="600"/>
      <c r="DUA58" s="600"/>
      <c r="DUB58" s="600"/>
      <c r="DUC58" s="600"/>
      <c r="DUD58" s="600"/>
      <c r="DUE58" s="600"/>
      <c r="DUF58" s="600"/>
      <c r="DUG58" s="600"/>
      <c r="DUH58" s="600"/>
      <c r="DUI58" s="600"/>
      <c r="DUJ58" s="600"/>
      <c r="DUK58" s="600"/>
      <c r="DUL58" s="600"/>
      <c r="DUM58" s="600"/>
      <c r="DUN58" s="600"/>
      <c r="DUO58" s="600"/>
      <c r="DUP58" s="600"/>
      <c r="DUQ58" s="600"/>
      <c r="DUR58" s="600"/>
      <c r="DUS58" s="600"/>
      <c r="DUT58" s="600"/>
      <c r="DUU58" s="600"/>
      <c r="DUV58" s="600"/>
      <c r="DUW58" s="600"/>
      <c r="DUX58" s="600"/>
      <c r="DUY58" s="600"/>
      <c r="DUZ58" s="600"/>
      <c r="DVA58" s="600"/>
      <c r="DVB58" s="600"/>
      <c r="DVC58" s="600"/>
      <c r="DVD58" s="600"/>
      <c r="DVE58" s="600"/>
      <c r="DVF58" s="600"/>
      <c r="DVG58" s="600"/>
      <c r="DVH58" s="600"/>
      <c r="DVI58" s="600"/>
      <c r="DVJ58" s="600"/>
      <c r="DVK58" s="600"/>
      <c r="DVL58" s="600"/>
      <c r="DVM58" s="600"/>
      <c r="DVN58" s="600"/>
      <c r="DVO58" s="600"/>
      <c r="DVP58" s="600"/>
      <c r="DVQ58" s="600"/>
      <c r="DVR58" s="600"/>
      <c r="DVS58" s="600"/>
      <c r="DVT58" s="600"/>
      <c r="DVU58" s="600"/>
      <c r="DVV58" s="600"/>
      <c r="DVW58" s="600"/>
      <c r="DVX58" s="600"/>
      <c r="DVY58" s="600"/>
      <c r="DVZ58" s="600"/>
      <c r="DWA58" s="600"/>
      <c r="DWB58" s="600"/>
      <c r="DWC58" s="600"/>
      <c r="DWD58" s="600"/>
      <c r="DWE58" s="600"/>
      <c r="DWF58" s="600"/>
      <c r="DWG58" s="600"/>
      <c r="DWH58" s="600"/>
      <c r="DWI58" s="600"/>
      <c r="DWJ58" s="600"/>
      <c r="DWK58" s="600"/>
      <c r="DWL58" s="600"/>
      <c r="DWM58" s="600"/>
      <c r="DWN58" s="600"/>
      <c r="DWO58" s="600"/>
      <c r="DWP58" s="600"/>
      <c r="DWQ58" s="600"/>
      <c r="DWR58" s="600"/>
      <c r="DWS58" s="600"/>
      <c r="DWT58" s="600"/>
      <c r="DWU58" s="600"/>
      <c r="DWV58" s="600"/>
      <c r="DWW58" s="600"/>
      <c r="DWX58" s="600"/>
      <c r="DWY58" s="600"/>
      <c r="DWZ58" s="600"/>
      <c r="DXA58" s="600"/>
      <c r="DXB58" s="600"/>
      <c r="DXC58" s="600"/>
      <c r="DXD58" s="600"/>
      <c r="DXE58" s="600"/>
      <c r="DXF58" s="600"/>
      <c r="DXG58" s="600"/>
      <c r="DXH58" s="600"/>
      <c r="DXI58" s="600"/>
      <c r="DXJ58" s="600"/>
      <c r="DXK58" s="600"/>
      <c r="DXL58" s="600"/>
      <c r="DXM58" s="600"/>
      <c r="DXN58" s="600"/>
      <c r="DXO58" s="600"/>
      <c r="DXP58" s="600"/>
      <c r="DXQ58" s="600"/>
      <c r="DXR58" s="600"/>
      <c r="DXS58" s="600"/>
      <c r="DXT58" s="600"/>
      <c r="DXU58" s="600"/>
      <c r="DXV58" s="600"/>
      <c r="DXW58" s="600"/>
      <c r="DXX58" s="600"/>
      <c r="DXY58" s="600"/>
      <c r="DXZ58" s="600"/>
      <c r="DYA58" s="600"/>
      <c r="DYB58" s="600"/>
      <c r="DYC58" s="600"/>
      <c r="DYD58" s="600"/>
      <c r="DYE58" s="600"/>
      <c r="DYF58" s="600"/>
      <c r="DYG58" s="600"/>
      <c r="DYH58" s="600"/>
      <c r="DYI58" s="600"/>
      <c r="DYJ58" s="600"/>
      <c r="DYK58" s="600"/>
      <c r="DYL58" s="600"/>
      <c r="DYM58" s="600"/>
      <c r="DYN58" s="600"/>
      <c r="DYO58" s="600"/>
      <c r="DYP58" s="600"/>
      <c r="DYQ58" s="600"/>
      <c r="DYR58" s="600"/>
      <c r="DYS58" s="600"/>
      <c r="DYT58" s="600"/>
      <c r="DYU58" s="600"/>
      <c r="DYV58" s="600"/>
      <c r="DYW58" s="600"/>
      <c r="DYX58" s="600"/>
      <c r="DYY58" s="600"/>
      <c r="DYZ58" s="600"/>
      <c r="DZA58" s="600"/>
      <c r="DZB58" s="600"/>
      <c r="DZC58" s="600"/>
      <c r="DZD58" s="600"/>
      <c r="DZE58" s="600"/>
      <c r="DZF58" s="600"/>
      <c r="DZG58" s="600"/>
      <c r="DZH58" s="600"/>
      <c r="DZI58" s="600"/>
      <c r="DZJ58" s="600"/>
      <c r="DZK58" s="600"/>
      <c r="DZL58" s="600"/>
      <c r="DZM58" s="600"/>
      <c r="DZN58" s="600"/>
      <c r="DZO58" s="600"/>
      <c r="DZP58" s="600"/>
      <c r="DZQ58" s="600"/>
      <c r="DZR58" s="600"/>
      <c r="DZS58" s="600"/>
      <c r="DZT58" s="600"/>
      <c r="DZU58" s="600"/>
      <c r="DZV58" s="600"/>
      <c r="DZW58" s="600"/>
      <c r="DZX58" s="600"/>
      <c r="DZY58" s="600"/>
      <c r="DZZ58" s="600"/>
      <c r="EAA58" s="600"/>
      <c r="EAB58" s="600"/>
      <c r="EAC58" s="600"/>
      <c r="EAD58" s="600"/>
      <c r="EAE58" s="600"/>
      <c r="EAF58" s="600"/>
      <c r="EAG58" s="600"/>
      <c r="EAH58" s="600"/>
      <c r="EAI58" s="600"/>
      <c r="EAJ58" s="600"/>
      <c r="EAK58" s="600"/>
      <c r="EAL58" s="600"/>
      <c r="EAM58" s="600"/>
      <c r="EAN58" s="600"/>
      <c r="EAO58" s="600"/>
      <c r="EAP58" s="600"/>
      <c r="EAQ58" s="600"/>
      <c r="EAR58" s="600"/>
      <c r="EAS58" s="600"/>
      <c r="EAT58" s="600"/>
      <c r="EAU58" s="600"/>
      <c r="EAV58" s="600"/>
      <c r="EAW58" s="600"/>
      <c r="EAX58" s="600"/>
      <c r="EAY58" s="600"/>
      <c r="EAZ58" s="600"/>
      <c r="EBA58" s="600"/>
      <c r="EBB58" s="600"/>
      <c r="EBC58" s="600"/>
      <c r="EBD58" s="600"/>
      <c r="EBE58" s="600"/>
      <c r="EBF58" s="600"/>
      <c r="EBG58" s="600"/>
      <c r="EBH58" s="600"/>
      <c r="EBI58" s="600"/>
      <c r="EBJ58" s="600"/>
      <c r="EBK58" s="600"/>
      <c r="EBL58" s="600"/>
      <c r="EBM58" s="600"/>
      <c r="EBN58" s="600"/>
      <c r="EBO58" s="600"/>
      <c r="EBP58" s="600"/>
      <c r="EBQ58" s="600"/>
      <c r="EBR58" s="600"/>
      <c r="EBS58" s="600"/>
      <c r="EBT58" s="600"/>
      <c r="EBU58" s="600"/>
      <c r="EBV58" s="600"/>
      <c r="EBW58" s="600"/>
      <c r="EBX58" s="600"/>
      <c r="EBY58" s="600"/>
      <c r="EBZ58" s="600"/>
      <c r="ECA58" s="600"/>
      <c r="ECB58" s="600"/>
      <c r="ECC58" s="600"/>
      <c r="ECD58" s="600"/>
      <c r="ECE58" s="600"/>
      <c r="ECF58" s="600"/>
      <c r="ECG58" s="600"/>
      <c r="ECH58" s="600"/>
      <c r="ECI58" s="600"/>
      <c r="ECJ58" s="600"/>
      <c r="ECK58" s="600"/>
      <c r="ECL58" s="600"/>
      <c r="ECM58" s="600"/>
      <c r="ECN58" s="600"/>
      <c r="ECO58" s="600"/>
      <c r="ECP58" s="600"/>
      <c r="ECQ58" s="600"/>
      <c r="ECR58" s="600"/>
      <c r="ECS58" s="600"/>
      <c r="ECT58" s="600"/>
      <c r="ECU58" s="600"/>
      <c r="ECV58" s="600"/>
      <c r="ECW58" s="600"/>
      <c r="ECX58" s="600"/>
      <c r="ECY58" s="600"/>
      <c r="ECZ58" s="600"/>
      <c r="EDA58" s="600"/>
      <c r="EDB58" s="600"/>
      <c r="EDC58" s="600"/>
      <c r="EDD58" s="600"/>
      <c r="EDE58" s="600"/>
      <c r="EDF58" s="600"/>
      <c r="EDG58" s="600"/>
      <c r="EDH58" s="600"/>
      <c r="EDI58" s="600"/>
      <c r="EDJ58" s="600"/>
      <c r="EDK58" s="600"/>
      <c r="EDL58" s="600"/>
      <c r="EDM58" s="600"/>
      <c r="EDN58" s="600"/>
      <c r="EDO58" s="600"/>
      <c r="EDP58" s="600"/>
      <c r="EDQ58" s="600"/>
      <c r="EDR58" s="600"/>
      <c r="EDS58" s="600"/>
      <c r="EDT58" s="600"/>
      <c r="EDU58" s="600"/>
      <c r="EDV58" s="600"/>
      <c r="EDW58" s="600"/>
      <c r="EDX58" s="600"/>
      <c r="EDY58" s="600"/>
      <c r="EDZ58" s="600"/>
      <c r="EEA58" s="600"/>
      <c r="EEB58" s="600"/>
      <c r="EEC58" s="600"/>
      <c r="EED58" s="600"/>
      <c r="EEE58" s="600"/>
      <c r="EEF58" s="600"/>
      <c r="EEG58" s="600"/>
      <c r="EEH58" s="600"/>
      <c r="EEI58" s="600"/>
      <c r="EEJ58" s="600"/>
      <c r="EEK58" s="600"/>
      <c r="EEL58" s="600"/>
      <c r="EEM58" s="600"/>
      <c r="EEN58" s="600"/>
      <c r="EEO58" s="600"/>
      <c r="EEP58" s="600"/>
      <c r="EEQ58" s="600"/>
      <c r="EER58" s="600"/>
      <c r="EES58" s="600"/>
      <c r="EET58" s="600"/>
      <c r="EEU58" s="600"/>
      <c r="EEV58" s="600"/>
      <c r="EEW58" s="600"/>
      <c r="EEX58" s="600"/>
      <c r="EEY58" s="600"/>
      <c r="EEZ58" s="600"/>
      <c r="EFA58" s="600"/>
      <c r="EFB58" s="600"/>
      <c r="EFC58" s="600"/>
      <c r="EFD58" s="600"/>
      <c r="EFE58" s="600"/>
      <c r="EFF58" s="600"/>
      <c r="EFG58" s="600"/>
      <c r="EFH58" s="600"/>
      <c r="EFI58" s="600"/>
      <c r="EFJ58" s="600"/>
      <c r="EFK58" s="600"/>
      <c r="EFL58" s="600"/>
      <c r="EFM58" s="600"/>
      <c r="EFN58" s="600"/>
      <c r="EFO58" s="600"/>
      <c r="EFP58" s="600"/>
      <c r="EFQ58" s="600"/>
      <c r="EFR58" s="600"/>
      <c r="EFS58" s="600"/>
      <c r="EFT58" s="600"/>
      <c r="EFU58" s="600"/>
      <c r="EFV58" s="600"/>
      <c r="EFW58" s="600"/>
      <c r="EFX58" s="600"/>
      <c r="EFY58" s="600"/>
      <c r="EFZ58" s="600"/>
      <c r="EGA58" s="600"/>
      <c r="EGB58" s="600"/>
      <c r="EGC58" s="600"/>
      <c r="EGD58" s="600"/>
      <c r="EGE58" s="600"/>
      <c r="EGF58" s="600"/>
      <c r="EGG58" s="600"/>
      <c r="EGH58" s="600"/>
      <c r="EGI58" s="600"/>
      <c r="EGJ58" s="600"/>
      <c r="EGK58" s="600"/>
      <c r="EGL58" s="600"/>
      <c r="EGM58" s="600"/>
      <c r="EGN58" s="600"/>
      <c r="EGO58" s="600"/>
      <c r="EGP58" s="600"/>
      <c r="EGQ58" s="600"/>
      <c r="EGR58" s="600"/>
      <c r="EGS58" s="600"/>
      <c r="EGT58" s="600"/>
      <c r="EGU58" s="600"/>
      <c r="EGV58" s="600"/>
      <c r="EGW58" s="600"/>
      <c r="EGX58" s="600"/>
      <c r="EGY58" s="600"/>
      <c r="EGZ58" s="600"/>
      <c r="EHA58" s="600"/>
      <c r="EHB58" s="600"/>
      <c r="EHC58" s="600"/>
      <c r="EHD58" s="600"/>
      <c r="EHE58" s="600"/>
      <c r="EHF58" s="600"/>
      <c r="EHG58" s="600"/>
      <c r="EHH58" s="600"/>
      <c r="EHI58" s="600"/>
      <c r="EHJ58" s="600"/>
      <c r="EHK58" s="600"/>
      <c r="EHL58" s="600"/>
      <c r="EHM58" s="600"/>
      <c r="EHN58" s="600"/>
      <c r="EHO58" s="600"/>
      <c r="EHP58" s="600"/>
      <c r="EHQ58" s="600"/>
      <c r="EHR58" s="600"/>
      <c r="EHS58" s="600"/>
      <c r="EHT58" s="600"/>
      <c r="EHU58" s="600"/>
      <c r="EHV58" s="600"/>
      <c r="EHW58" s="600"/>
      <c r="EHX58" s="600"/>
      <c r="EHY58" s="600"/>
      <c r="EHZ58" s="600"/>
      <c r="EIA58" s="600"/>
      <c r="EIB58" s="600"/>
      <c r="EIC58" s="600"/>
      <c r="EID58" s="600"/>
      <c r="EIE58" s="600"/>
      <c r="EIF58" s="600"/>
      <c r="EIG58" s="600"/>
      <c r="EIH58" s="600"/>
      <c r="EII58" s="600"/>
      <c r="EIJ58" s="600"/>
      <c r="EIK58" s="600"/>
      <c r="EIL58" s="600"/>
      <c r="EIM58" s="600"/>
      <c r="EIN58" s="600"/>
      <c r="EIO58" s="600"/>
      <c r="EIP58" s="600"/>
      <c r="EIQ58" s="600"/>
      <c r="EIR58" s="600"/>
      <c r="EIS58" s="600"/>
      <c r="EIT58" s="600"/>
      <c r="EIU58" s="600"/>
      <c r="EIV58" s="600"/>
      <c r="EIW58" s="600"/>
      <c r="EIX58" s="600"/>
      <c r="EIY58" s="600"/>
      <c r="EIZ58" s="600"/>
      <c r="EJA58" s="600"/>
      <c r="EJB58" s="600"/>
      <c r="EJC58" s="600"/>
      <c r="EJD58" s="600"/>
      <c r="EJE58" s="600"/>
      <c r="EJF58" s="600"/>
      <c r="EJG58" s="600"/>
      <c r="EJH58" s="600"/>
      <c r="EJI58" s="600"/>
      <c r="EJJ58" s="600"/>
      <c r="EJK58" s="600"/>
      <c r="EJL58" s="600"/>
      <c r="EJM58" s="600"/>
      <c r="EJN58" s="600"/>
      <c r="EJO58" s="600"/>
      <c r="EJP58" s="600"/>
      <c r="EJQ58" s="600"/>
      <c r="EJR58" s="600"/>
      <c r="EJS58" s="600"/>
      <c r="EJT58" s="600"/>
      <c r="EJU58" s="600"/>
      <c r="EJV58" s="600"/>
      <c r="EJW58" s="600"/>
      <c r="EJX58" s="600"/>
      <c r="EJY58" s="600"/>
      <c r="EJZ58" s="600"/>
      <c r="EKA58" s="600"/>
      <c r="EKB58" s="600"/>
      <c r="EKC58" s="600"/>
      <c r="EKD58" s="600"/>
      <c r="EKE58" s="600"/>
      <c r="EKF58" s="600"/>
      <c r="EKG58" s="600"/>
      <c r="EKH58" s="600"/>
      <c r="EKI58" s="600"/>
      <c r="EKJ58" s="600"/>
      <c r="EKK58" s="600"/>
      <c r="EKL58" s="600"/>
      <c r="EKM58" s="600"/>
      <c r="EKN58" s="600"/>
      <c r="EKO58" s="600"/>
      <c r="EKP58" s="600"/>
      <c r="EKQ58" s="600"/>
      <c r="EKR58" s="600"/>
      <c r="EKS58" s="600"/>
      <c r="EKT58" s="600"/>
      <c r="EKU58" s="600"/>
      <c r="EKV58" s="600"/>
      <c r="EKW58" s="600"/>
      <c r="EKX58" s="600"/>
      <c r="EKY58" s="600"/>
      <c r="EKZ58" s="600"/>
      <c r="ELA58" s="600"/>
      <c r="ELB58" s="600"/>
      <c r="ELC58" s="600"/>
      <c r="ELD58" s="600"/>
      <c r="ELE58" s="600"/>
      <c r="ELF58" s="600"/>
      <c r="ELG58" s="600"/>
      <c r="ELH58" s="600"/>
      <c r="ELI58" s="600"/>
      <c r="ELJ58" s="600"/>
      <c r="ELK58" s="600"/>
      <c r="ELL58" s="600"/>
      <c r="ELM58" s="600"/>
      <c r="ELN58" s="600"/>
      <c r="ELO58" s="600"/>
      <c r="ELP58" s="600"/>
      <c r="ELQ58" s="600"/>
      <c r="ELR58" s="600"/>
      <c r="ELS58" s="600"/>
      <c r="ELT58" s="600"/>
      <c r="ELU58" s="600"/>
      <c r="ELV58" s="600"/>
      <c r="ELW58" s="600"/>
      <c r="ELX58" s="600"/>
      <c r="ELY58" s="600"/>
      <c r="ELZ58" s="600"/>
      <c r="EMA58" s="600"/>
      <c r="EMB58" s="600"/>
      <c r="EMC58" s="600"/>
      <c r="EMD58" s="600"/>
      <c r="EME58" s="600"/>
      <c r="EMF58" s="600"/>
      <c r="EMG58" s="600"/>
      <c r="EMH58" s="600"/>
      <c r="EMI58" s="600"/>
      <c r="EMJ58" s="600"/>
      <c r="EMK58" s="600"/>
      <c r="EML58" s="600"/>
      <c r="EMM58" s="600"/>
      <c r="EMN58" s="600"/>
      <c r="EMO58" s="600"/>
      <c r="EMP58" s="600"/>
      <c r="EMQ58" s="600"/>
      <c r="EMR58" s="600"/>
      <c r="EMS58" s="600"/>
      <c r="EMT58" s="600"/>
      <c r="EMU58" s="600"/>
      <c r="EMV58" s="600"/>
      <c r="EMW58" s="600"/>
      <c r="EMX58" s="600"/>
      <c r="EMY58" s="600"/>
      <c r="EMZ58" s="600"/>
      <c r="ENA58" s="600"/>
      <c r="ENB58" s="600"/>
      <c r="ENC58" s="600"/>
      <c r="END58" s="600"/>
      <c r="ENE58" s="600"/>
      <c r="ENF58" s="600"/>
      <c r="ENG58" s="600"/>
      <c r="ENH58" s="600"/>
      <c r="ENI58" s="600"/>
      <c r="ENJ58" s="600"/>
      <c r="ENK58" s="600"/>
      <c r="ENL58" s="600"/>
      <c r="ENM58" s="600"/>
      <c r="ENN58" s="600"/>
      <c r="ENO58" s="600"/>
      <c r="ENP58" s="600"/>
      <c r="ENQ58" s="600"/>
      <c r="ENR58" s="600"/>
      <c r="ENS58" s="600"/>
      <c r="ENT58" s="600"/>
      <c r="ENU58" s="600"/>
      <c r="ENV58" s="600"/>
      <c r="ENW58" s="600"/>
      <c r="ENX58" s="600"/>
      <c r="ENY58" s="600"/>
      <c r="ENZ58" s="600"/>
      <c r="EOA58" s="600"/>
      <c r="EOB58" s="600"/>
      <c r="EOC58" s="600"/>
      <c r="EOD58" s="600"/>
      <c r="EOE58" s="600"/>
      <c r="EOF58" s="600"/>
      <c r="EOG58" s="600"/>
      <c r="EOH58" s="600"/>
      <c r="EOI58" s="600"/>
      <c r="EOJ58" s="600"/>
      <c r="EOK58" s="600"/>
      <c r="EOL58" s="600"/>
      <c r="EOM58" s="600"/>
      <c r="EON58" s="600"/>
      <c r="EOO58" s="600"/>
      <c r="EOP58" s="600"/>
      <c r="EOQ58" s="600"/>
      <c r="EOR58" s="600"/>
      <c r="EOS58" s="600"/>
      <c r="EOT58" s="600"/>
      <c r="EOU58" s="600"/>
      <c r="EOV58" s="600"/>
      <c r="EOW58" s="600"/>
      <c r="EOX58" s="600"/>
      <c r="EOY58" s="600"/>
      <c r="EOZ58" s="600"/>
      <c r="EPA58" s="600"/>
      <c r="EPB58" s="600"/>
      <c r="EPC58" s="600"/>
      <c r="EPD58" s="600"/>
      <c r="EPE58" s="600"/>
      <c r="EPF58" s="600"/>
      <c r="EPG58" s="600"/>
      <c r="EPH58" s="600"/>
      <c r="EPI58" s="600"/>
      <c r="EPJ58" s="600"/>
      <c r="EPK58" s="600"/>
      <c r="EPL58" s="600"/>
      <c r="EPM58" s="600"/>
      <c r="EPN58" s="600"/>
      <c r="EPO58" s="600"/>
      <c r="EPP58" s="600"/>
      <c r="EPQ58" s="600"/>
      <c r="EPR58" s="600"/>
      <c r="EPS58" s="600"/>
      <c r="EPT58" s="600"/>
      <c r="EPU58" s="600"/>
      <c r="EPV58" s="600"/>
      <c r="EPW58" s="600"/>
      <c r="EPX58" s="600"/>
      <c r="EPY58" s="600"/>
      <c r="EPZ58" s="600"/>
      <c r="EQA58" s="600"/>
      <c r="EQB58" s="600"/>
      <c r="EQC58" s="600"/>
      <c r="EQD58" s="600"/>
      <c r="EQE58" s="600"/>
      <c r="EQF58" s="600"/>
      <c r="EQG58" s="600"/>
      <c r="EQH58" s="600"/>
      <c r="EQI58" s="600"/>
      <c r="EQJ58" s="600"/>
      <c r="EQK58" s="600"/>
      <c r="EQL58" s="600"/>
      <c r="EQM58" s="600"/>
      <c r="EQN58" s="600"/>
      <c r="EQO58" s="600"/>
      <c r="EQP58" s="600"/>
      <c r="EQQ58" s="600"/>
      <c r="EQR58" s="600"/>
      <c r="EQS58" s="600"/>
      <c r="EQT58" s="600"/>
      <c r="EQU58" s="600"/>
      <c r="EQV58" s="600"/>
      <c r="EQW58" s="600"/>
      <c r="EQX58" s="600"/>
      <c r="EQY58" s="600"/>
      <c r="EQZ58" s="600"/>
      <c r="ERA58" s="600"/>
      <c r="ERB58" s="600"/>
      <c r="ERC58" s="600"/>
      <c r="ERD58" s="600"/>
      <c r="ERE58" s="600"/>
      <c r="ERF58" s="600"/>
      <c r="ERG58" s="600"/>
      <c r="ERH58" s="600"/>
      <c r="ERI58" s="600"/>
      <c r="ERJ58" s="600"/>
      <c r="ERK58" s="600"/>
      <c r="ERL58" s="600"/>
      <c r="ERM58" s="600"/>
      <c r="ERN58" s="600"/>
      <c r="ERO58" s="600"/>
      <c r="ERP58" s="600"/>
      <c r="ERQ58" s="600"/>
      <c r="ERR58" s="600"/>
      <c r="ERS58" s="600"/>
      <c r="ERT58" s="600"/>
      <c r="ERU58" s="600"/>
      <c r="ERV58" s="600"/>
      <c r="ERW58" s="600"/>
      <c r="ERX58" s="600"/>
      <c r="ERY58" s="600"/>
      <c r="ERZ58" s="600"/>
      <c r="ESA58" s="600"/>
      <c r="ESB58" s="600"/>
      <c r="ESC58" s="600"/>
      <c r="ESD58" s="600"/>
      <c r="ESE58" s="600"/>
      <c r="ESF58" s="600"/>
      <c r="ESG58" s="600"/>
      <c r="ESH58" s="600"/>
      <c r="ESI58" s="600"/>
      <c r="ESJ58" s="600"/>
      <c r="ESK58" s="600"/>
      <c r="ESL58" s="600"/>
      <c r="ESM58" s="600"/>
      <c r="ESN58" s="600"/>
      <c r="ESO58" s="600"/>
      <c r="ESP58" s="600"/>
      <c r="ESQ58" s="600"/>
      <c r="ESR58" s="600"/>
      <c r="ESS58" s="600"/>
      <c r="EST58" s="600"/>
      <c r="ESU58" s="600"/>
      <c r="ESV58" s="600"/>
      <c r="ESW58" s="600"/>
      <c r="ESX58" s="600"/>
      <c r="ESY58" s="600"/>
      <c r="ESZ58" s="600"/>
      <c r="ETA58" s="600"/>
      <c r="ETB58" s="600"/>
      <c r="ETC58" s="600"/>
      <c r="ETD58" s="600"/>
      <c r="ETE58" s="600"/>
      <c r="ETF58" s="600"/>
      <c r="ETG58" s="600"/>
      <c r="ETH58" s="600"/>
      <c r="ETI58" s="600"/>
      <c r="ETJ58" s="600"/>
      <c r="ETK58" s="600"/>
      <c r="ETL58" s="600"/>
      <c r="ETM58" s="600"/>
      <c r="ETN58" s="600"/>
      <c r="ETO58" s="600"/>
      <c r="ETP58" s="600"/>
      <c r="ETQ58" s="600"/>
      <c r="ETR58" s="600"/>
      <c r="ETS58" s="600"/>
      <c r="ETT58" s="600"/>
      <c r="ETU58" s="600"/>
      <c r="ETV58" s="600"/>
      <c r="ETW58" s="600"/>
      <c r="ETX58" s="600"/>
      <c r="ETY58" s="600"/>
      <c r="ETZ58" s="600"/>
      <c r="EUA58" s="600"/>
      <c r="EUB58" s="600"/>
      <c r="EUC58" s="600"/>
      <c r="EUD58" s="600"/>
      <c r="EUE58" s="600"/>
      <c r="EUF58" s="600"/>
      <c r="EUG58" s="600"/>
      <c r="EUH58" s="600"/>
      <c r="EUI58" s="600"/>
      <c r="EUJ58" s="600"/>
      <c r="EUK58" s="600"/>
      <c r="EUL58" s="600"/>
      <c r="EUM58" s="600"/>
      <c r="EUN58" s="600"/>
      <c r="EUO58" s="600"/>
      <c r="EUP58" s="600"/>
      <c r="EUQ58" s="600"/>
      <c r="EUR58" s="600"/>
      <c r="EUS58" s="600"/>
      <c r="EUT58" s="600"/>
      <c r="EUU58" s="600"/>
      <c r="EUV58" s="600"/>
      <c r="EUW58" s="600"/>
      <c r="EUX58" s="600"/>
      <c r="EUY58" s="600"/>
      <c r="EUZ58" s="600"/>
      <c r="EVA58" s="600"/>
      <c r="EVB58" s="600"/>
      <c r="EVC58" s="600"/>
      <c r="EVD58" s="600"/>
      <c r="EVE58" s="600"/>
      <c r="EVF58" s="600"/>
      <c r="EVG58" s="600"/>
      <c r="EVH58" s="600"/>
      <c r="EVI58" s="600"/>
      <c r="EVJ58" s="600"/>
      <c r="EVK58" s="600"/>
      <c r="EVL58" s="600"/>
      <c r="EVM58" s="600"/>
      <c r="EVN58" s="600"/>
      <c r="EVO58" s="600"/>
      <c r="EVP58" s="600"/>
      <c r="EVQ58" s="600"/>
      <c r="EVR58" s="600"/>
      <c r="EVS58" s="600"/>
      <c r="EVT58" s="600"/>
      <c r="EVU58" s="600"/>
      <c r="EVV58" s="600"/>
      <c r="EVW58" s="600"/>
      <c r="EVX58" s="600"/>
      <c r="EVY58" s="600"/>
      <c r="EVZ58" s="600"/>
      <c r="EWA58" s="600"/>
      <c r="EWB58" s="600"/>
      <c r="EWC58" s="600"/>
      <c r="EWD58" s="600"/>
      <c r="EWE58" s="600"/>
      <c r="EWF58" s="600"/>
      <c r="EWG58" s="600"/>
      <c r="EWH58" s="600"/>
      <c r="EWI58" s="600"/>
      <c r="EWJ58" s="600"/>
      <c r="EWK58" s="600"/>
      <c r="EWL58" s="600"/>
      <c r="EWM58" s="600"/>
      <c r="EWN58" s="600"/>
      <c r="EWO58" s="600"/>
      <c r="EWP58" s="600"/>
      <c r="EWQ58" s="600"/>
      <c r="EWR58" s="600"/>
      <c r="EWS58" s="600"/>
      <c r="EWT58" s="600"/>
      <c r="EWU58" s="600"/>
      <c r="EWV58" s="600"/>
      <c r="EWW58" s="600"/>
      <c r="EWX58" s="600"/>
      <c r="EWY58" s="600"/>
      <c r="EWZ58" s="600"/>
      <c r="EXA58" s="600"/>
      <c r="EXB58" s="600"/>
      <c r="EXC58" s="600"/>
      <c r="EXD58" s="600"/>
      <c r="EXE58" s="600"/>
      <c r="EXF58" s="600"/>
      <c r="EXG58" s="600"/>
      <c r="EXH58" s="600"/>
      <c r="EXI58" s="600"/>
      <c r="EXJ58" s="600"/>
      <c r="EXK58" s="600"/>
      <c r="EXL58" s="600"/>
      <c r="EXM58" s="600"/>
      <c r="EXN58" s="600"/>
      <c r="EXO58" s="600"/>
      <c r="EXP58" s="600"/>
      <c r="EXQ58" s="600"/>
      <c r="EXR58" s="600"/>
      <c r="EXS58" s="600"/>
      <c r="EXT58" s="600"/>
      <c r="EXU58" s="600"/>
      <c r="EXV58" s="600"/>
      <c r="EXW58" s="600"/>
      <c r="EXX58" s="600"/>
      <c r="EXY58" s="600"/>
      <c r="EXZ58" s="600"/>
      <c r="EYA58" s="600"/>
      <c r="EYB58" s="600"/>
      <c r="EYC58" s="600"/>
      <c r="EYD58" s="600"/>
      <c r="EYE58" s="600"/>
      <c r="EYF58" s="600"/>
      <c r="EYG58" s="600"/>
      <c r="EYH58" s="600"/>
      <c r="EYI58" s="600"/>
      <c r="EYJ58" s="600"/>
      <c r="EYK58" s="600"/>
      <c r="EYL58" s="600"/>
      <c r="EYM58" s="600"/>
      <c r="EYN58" s="600"/>
      <c r="EYO58" s="600"/>
      <c r="EYP58" s="600"/>
      <c r="EYQ58" s="600"/>
      <c r="EYR58" s="600"/>
      <c r="EYS58" s="600"/>
      <c r="EYT58" s="600"/>
      <c r="EYU58" s="600"/>
      <c r="EYV58" s="600"/>
      <c r="EYW58" s="600"/>
      <c r="EYX58" s="600"/>
      <c r="EYY58" s="600"/>
      <c r="EYZ58" s="600"/>
      <c r="EZA58" s="600"/>
      <c r="EZB58" s="600"/>
      <c r="EZC58" s="600"/>
      <c r="EZD58" s="600"/>
      <c r="EZE58" s="600"/>
      <c r="EZF58" s="600"/>
      <c r="EZG58" s="600"/>
      <c r="EZH58" s="600"/>
      <c r="EZI58" s="600"/>
      <c r="EZJ58" s="600"/>
      <c r="EZK58" s="600"/>
      <c r="EZL58" s="600"/>
      <c r="EZM58" s="600"/>
      <c r="EZN58" s="600"/>
      <c r="EZO58" s="600"/>
      <c r="EZP58" s="600"/>
      <c r="EZQ58" s="600"/>
      <c r="EZR58" s="600"/>
      <c r="EZS58" s="600"/>
      <c r="EZT58" s="600"/>
      <c r="EZU58" s="600"/>
      <c r="EZV58" s="600"/>
      <c r="EZW58" s="600"/>
      <c r="EZX58" s="600"/>
      <c r="EZY58" s="600"/>
      <c r="EZZ58" s="600"/>
      <c r="FAA58" s="600"/>
      <c r="FAB58" s="600"/>
      <c r="FAC58" s="600"/>
      <c r="FAD58" s="600"/>
      <c r="FAE58" s="600"/>
      <c r="FAF58" s="600"/>
      <c r="FAG58" s="600"/>
      <c r="FAH58" s="600"/>
      <c r="FAI58" s="600"/>
      <c r="FAJ58" s="600"/>
      <c r="FAK58" s="600"/>
      <c r="FAL58" s="600"/>
      <c r="FAM58" s="600"/>
      <c r="FAN58" s="600"/>
      <c r="FAO58" s="600"/>
      <c r="FAP58" s="600"/>
      <c r="FAQ58" s="600"/>
      <c r="FAR58" s="600"/>
      <c r="FAS58" s="600"/>
      <c r="FAT58" s="600"/>
      <c r="FAU58" s="600"/>
      <c r="FAV58" s="600"/>
      <c r="FAW58" s="600"/>
      <c r="FAX58" s="600"/>
      <c r="FAY58" s="600"/>
      <c r="FAZ58" s="600"/>
      <c r="FBA58" s="600"/>
      <c r="FBB58" s="600"/>
      <c r="FBC58" s="600"/>
      <c r="FBD58" s="600"/>
      <c r="FBE58" s="600"/>
      <c r="FBF58" s="600"/>
      <c r="FBG58" s="600"/>
      <c r="FBH58" s="600"/>
      <c r="FBI58" s="600"/>
      <c r="FBJ58" s="600"/>
      <c r="FBK58" s="600"/>
      <c r="FBL58" s="600"/>
      <c r="FBM58" s="600"/>
      <c r="FBN58" s="600"/>
      <c r="FBO58" s="600"/>
      <c r="FBP58" s="600"/>
      <c r="FBQ58" s="600"/>
      <c r="FBR58" s="600"/>
      <c r="FBS58" s="600"/>
      <c r="FBT58" s="600"/>
      <c r="FBU58" s="600"/>
      <c r="FBV58" s="600"/>
      <c r="FBW58" s="600"/>
      <c r="FBX58" s="600"/>
      <c r="FBY58" s="600"/>
      <c r="FBZ58" s="600"/>
      <c r="FCA58" s="600"/>
      <c r="FCB58" s="600"/>
      <c r="FCC58" s="600"/>
      <c r="FCD58" s="600"/>
      <c r="FCE58" s="600"/>
      <c r="FCF58" s="600"/>
      <c r="FCG58" s="600"/>
      <c r="FCH58" s="600"/>
      <c r="FCI58" s="600"/>
      <c r="FCJ58" s="600"/>
      <c r="FCK58" s="600"/>
      <c r="FCL58" s="600"/>
      <c r="FCM58" s="600"/>
      <c r="FCN58" s="600"/>
      <c r="FCO58" s="600"/>
      <c r="FCP58" s="600"/>
      <c r="FCQ58" s="600"/>
      <c r="FCR58" s="600"/>
      <c r="FCS58" s="600"/>
      <c r="FCT58" s="600"/>
      <c r="FCU58" s="600"/>
      <c r="FCV58" s="600"/>
      <c r="FCW58" s="600"/>
      <c r="FCX58" s="600"/>
      <c r="FCY58" s="600"/>
      <c r="FCZ58" s="600"/>
      <c r="FDA58" s="600"/>
      <c r="FDB58" s="600"/>
      <c r="FDC58" s="600"/>
      <c r="FDD58" s="600"/>
      <c r="FDE58" s="600"/>
      <c r="FDF58" s="600"/>
      <c r="FDG58" s="600"/>
      <c r="FDH58" s="600"/>
      <c r="FDI58" s="600"/>
      <c r="FDJ58" s="600"/>
      <c r="FDK58" s="600"/>
      <c r="FDL58" s="600"/>
      <c r="FDM58" s="600"/>
      <c r="FDN58" s="600"/>
      <c r="FDO58" s="600"/>
      <c r="FDP58" s="600"/>
      <c r="FDQ58" s="600"/>
      <c r="FDR58" s="600"/>
      <c r="FDS58" s="600"/>
      <c r="FDT58" s="600"/>
      <c r="FDU58" s="600"/>
      <c r="FDV58" s="600"/>
      <c r="FDW58" s="600"/>
      <c r="FDX58" s="600"/>
      <c r="FDY58" s="600"/>
      <c r="FDZ58" s="600"/>
      <c r="FEA58" s="600"/>
      <c r="FEB58" s="600"/>
      <c r="FEC58" s="600"/>
      <c r="FED58" s="600"/>
      <c r="FEE58" s="600"/>
      <c r="FEF58" s="600"/>
      <c r="FEG58" s="600"/>
      <c r="FEH58" s="600"/>
      <c r="FEI58" s="600"/>
      <c r="FEJ58" s="600"/>
      <c r="FEK58" s="600"/>
      <c r="FEL58" s="600"/>
      <c r="FEM58" s="600"/>
      <c r="FEN58" s="600"/>
      <c r="FEO58" s="600"/>
      <c r="FEP58" s="600"/>
      <c r="FEQ58" s="600"/>
      <c r="FER58" s="600"/>
      <c r="FES58" s="600"/>
      <c r="FET58" s="600"/>
      <c r="FEU58" s="600"/>
      <c r="FEV58" s="600"/>
      <c r="FEW58" s="600"/>
      <c r="FEX58" s="600"/>
      <c r="FEY58" s="600"/>
      <c r="FEZ58" s="600"/>
      <c r="FFA58" s="600"/>
      <c r="FFB58" s="600"/>
      <c r="FFC58" s="600"/>
      <c r="FFD58" s="600"/>
      <c r="FFE58" s="600"/>
      <c r="FFF58" s="600"/>
      <c r="FFG58" s="600"/>
      <c r="FFH58" s="600"/>
      <c r="FFI58" s="600"/>
      <c r="FFJ58" s="600"/>
      <c r="FFK58" s="600"/>
      <c r="FFL58" s="600"/>
      <c r="FFM58" s="600"/>
      <c r="FFN58" s="600"/>
      <c r="FFO58" s="600"/>
      <c r="FFP58" s="600"/>
      <c r="FFQ58" s="600"/>
      <c r="FFR58" s="600"/>
      <c r="FFS58" s="600"/>
      <c r="FFT58" s="600"/>
      <c r="FFU58" s="600"/>
      <c r="FFV58" s="600"/>
      <c r="FFW58" s="600"/>
      <c r="FFX58" s="600"/>
      <c r="FFY58" s="600"/>
      <c r="FFZ58" s="600"/>
      <c r="FGA58" s="600"/>
      <c r="FGB58" s="600"/>
      <c r="FGC58" s="600"/>
      <c r="FGD58" s="600"/>
      <c r="FGE58" s="600"/>
      <c r="FGF58" s="600"/>
      <c r="FGG58" s="600"/>
      <c r="FGH58" s="600"/>
      <c r="FGI58" s="600"/>
      <c r="FGJ58" s="600"/>
      <c r="FGK58" s="600"/>
      <c r="FGL58" s="600"/>
      <c r="FGM58" s="600"/>
      <c r="FGN58" s="600"/>
      <c r="FGO58" s="600"/>
      <c r="FGP58" s="600"/>
      <c r="FGQ58" s="600"/>
      <c r="FGR58" s="600"/>
      <c r="FGS58" s="600"/>
      <c r="FGT58" s="600"/>
      <c r="FGU58" s="600"/>
      <c r="FGV58" s="600"/>
      <c r="FGW58" s="600"/>
      <c r="FGX58" s="600"/>
      <c r="FGY58" s="600"/>
      <c r="FGZ58" s="600"/>
      <c r="FHA58" s="600"/>
      <c r="FHB58" s="600"/>
      <c r="FHC58" s="600"/>
      <c r="FHD58" s="600"/>
      <c r="FHE58" s="600"/>
      <c r="FHF58" s="600"/>
      <c r="FHG58" s="600"/>
      <c r="FHH58" s="600"/>
      <c r="FHI58" s="600"/>
      <c r="FHJ58" s="600"/>
      <c r="FHK58" s="600"/>
      <c r="FHL58" s="600"/>
      <c r="FHM58" s="600"/>
      <c r="FHN58" s="600"/>
      <c r="FHO58" s="600"/>
      <c r="FHP58" s="600"/>
      <c r="FHQ58" s="600"/>
      <c r="FHR58" s="600"/>
      <c r="FHS58" s="600"/>
      <c r="FHT58" s="600"/>
      <c r="FHU58" s="600"/>
      <c r="FHV58" s="600"/>
      <c r="FHW58" s="600"/>
      <c r="FHX58" s="600"/>
      <c r="FHY58" s="600"/>
      <c r="FHZ58" s="600"/>
      <c r="FIA58" s="600"/>
      <c r="FIB58" s="600"/>
      <c r="FIC58" s="600"/>
      <c r="FID58" s="600"/>
      <c r="FIE58" s="600"/>
      <c r="FIF58" s="600"/>
      <c r="FIG58" s="600"/>
      <c r="FIH58" s="600"/>
      <c r="FII58" s="600"/>
      <c r="FIJ58" s="600"/>
      <c r="FIK58" s="600"/>
      <c r="FIL58" s="600"/>
      <c r="FIM58" s="600"/>
      <c r="FIN58" s="600"/>
      <c r="FIO58" s="600"/>
      <c r="FIP58" s="600"/>
      <c r="FIQ58" s="600"/>
      <c r="FIR58" s="600"/>
      <c r="FIS58" s="600"/>
      <c r="FIT58" s="600"/>
      <c r="FIU58" s="600"/>
      <c r="FIV58" s="600"/>
      <c r="FIW58" s="600"/>
      <c r="FIX58" s="600"/>
      <c r="FIY58" s="600"/>
      <c r="FIZ58" s="600"/>
      <c r="FJA58" s="600"/>
      <c r="FJB58" s="600"/>
      <c r="FJC58" s="600"/>
      <c r="FJD58" s="600"/>
      <c r="FJE58" s="600"/>
      <c r="FJF58" s="600"/>
      <c r="FJG58" s="600"/>
      <c r="FJH58" s="600"/>
      <c r="FJI58" s="600"/>
      <c r="FJJ58" s="600"/>
      <c r="FJK58" s="600"/>
      <c r="FJL58" s="600"/>
      <c r="FJM58" s="600"/>
      <c r="FJN58" s="600"/>
      <c r="FJO58" s="600"/>
      <c r="FJP58" s="600"/>
      <c r="FJQ58" s="600"/>
      <c r="FJR58" s="600"/>
      <c r="FJS58" s="600"/>
      <c r="FJT58" s="600"/>
      <c r="FJU58" s="600"/>
      <c r="FJV58" s="600"/>
      <c r="FJW58" s="600"/>
      <c r="FJX58" s="600"/>
      <c r="FJY58" s="600"/>
      <c r="FJZ58" s="600"/>
      <c r="FKA58" s="600"/>
      <c r="FKB58" s="600"/>
      <c r="FKC58" s="600"/>
      <c r="FKD58" s="600"/>
      <c r="FKE58" s="600"/>
      <c r="FKF58" s="600"/>
      <c r="FKG58" s="600"/>
      <c r="FKH58" s="600"/>
      <c r="FKI58" s="600"/>
      <c r="FKJ58" s="600"/>
      <c r="FKK58" s="600"/>
      <c r="FKL58" s="600"/>
      <c r="FKM58" s="600"/>
      <c r="FKN58" s="600"/>
      <c r="FKO58" s="600"/>
      <c r="FKP58" s="600"/>
      <c r="FKQ58" s="600"/>
      <c r="FKR58" s="600"/>
      <c r="FKS58" s="600"/>
      <c r="FKT58" s="600"/>
      <c r="FKU58" s="600"/>
      <c r="FKV58" s="600"/>
      <c r="FKW58" s="600"/>
      <c r="FKX58" s="600"/>
      <c r="FKY58" s="600"/>
      <c r="FKZ58" s="600"/>
      <c r="FLA58" s="600"/>
      <c r="FLB58" s="600"/>
      <c r="FLC58" s="600"/>
      <c r="FLD58" s="600"/>
      <c r="FLE58" s="600"/>
      <c r="FLF58" s="600"/>
      <c r="FLG58" s="600"/>
      <c r="FLH58" s="600"/>
      <c r="FLI58" s="600"/>
      <c r="FLJ58" s="600"/>
      <c r="FLK58" s="600"/>
      <c r="FLL58" s="600"/>
      <c r="FLM58" s="600"/>
      <c r="FLN58" s="600"/>
      <c r="FLO58" s="600"/>
      <c r="FLP58" s="600"/>
      <c r="FLQ58" s="600"/>
      <c r="FLR58" s="600"/>
      <c r="FLS58" s="600"/>
      <c r="FLT58" s="600"/>
      <c r="FLU58" s="600"/>
      <c r="FLV58" s="600"/>
      <c r="FLW58" s="600"/>
      <c r="FLX58" s="600"/>
      <c r="FLY58" s="600"/>
      <c r="FLZ58" s="600"/>
      <c r="FMA58" s="600"/>
      <c r="FMB58" s="600"/>
      <c r="FMC58" s="600"/>
      <c r="FMD58" s="600"/>
      <c r="FME58" s="600"/>
      <c r="FMF58" s="600"/>
      <c r="FMG58" s="600"/>
      <c r="FMH58" s="600"/>
      <c r="FMI58" s="600"/>
      <c r="FMJ58" s="600"/>
      <c r="FMK58" s="600"/>
      <c r="FML58" s="600"/>
      <c r="FMM58" s="600"/>
      <c r="FMN58" s="600"/>
      <c r="FMO58" s="600"/>
      <c r="FMP58" s="600"/>
      <c r="FMQ58" s="600"/>
      <c r="FMR58" s="600"/>
      <c r="FMS58" s="600"/>
      <c r="FMT58" s="600"/>
      <c r="FMU58" s="600"/>
      <c r="FMV58" s="600"/>
      <c r="FMW58" s="600"/>
      <c r="FMX58" s="600"/>
      <c r="FMY58" s="600"/>
      <c r="FMZ58" s="600"/>
      <c r="FNA58" s="600"/>
      <c r="FNB58" s="600"/>
      <c r="FNC58" s="600"/>
      <c r="FND58" s="600"/>
      <c r="FNE58" s="600"/>
      <c r="FNF58" s="600"/>
      <c r="FNG58" s="600"/>
      <c r="FNH58" s="600"/>
      <c r="FNI58" s="600"/>
      <c r="FNJ58" s="600"/>
      <c r="FNK58" s="600"/>
      <c r="FNL58" s="600"/>
      <c r="FNM58" s="600"/>
      <c r="FNN58" s="600"/>
      <c r="FNO58" s="600"/>
      <c r="FNP58" s="600"/>
      <c r="FNQ58" s="600"/>
      <c r="FNR58" s="600"/>
      <c r="FNS58" s="600"/>
      <c r="FNT58" s="600"/>
      <c r="FNU58" s="600"/>
      <c r="FNV58" s="600"/>
      <c r="FNW58" s="600"/>
      <c r="FNX58" s="600"/>
      <c r="FNY58" s="600"/>
      <c r="FNZ58" s="600"/>
      <c r="FOA58" s="600"/>
      <c r="FOB58" s="600"/>
      <c r="FOC58" s="600"/>
      <c r="FOD58" s="600"/>
      <c r="FOE58" s="600"/>
      <c r="FOF58" s="600"/>
      <c r="FOG58" s="600"/>
      <c r="FOH58" s="600"/>
      <c r="FOI58" s="600"/>
      <c r="FOJ58" s="600"/>
      <c r="FOK58" s="600"/>
      <c r="FOL58" s="600"/>
      <c r="FOM58" s="600"/>
      <c r="FON58" s="600"/>
      <c r="FOO58" s="600"/>
      <c r="FOP58" s="600"/>
      <c r="FOQ58" s="600"/>
      <c r="FOR58" s="600"/>
      <c r="FOS58" s="600"/>
      <c r="FOT58" s="600"/>
      <c r="FOU58" s="600"/>
      <c r="FOV58" s="600"/>
      <c r="FOW58" s="600"/>
      <c r="FOX58" s="600"/>
      <c r="FOY58" s="600"/>
      <c r="FOZ58" s="600"/>
      <c r="FPA58" s="600"/>
      <c r="FPB58" s="600"/>
      <c r="FPC58" s="600"/>
      <c r="FPD58" s="600"/>
      <c r="FPE58" s="600"/>
      <c r="FPF58" s="600"/>
      <c r="FPG58" s="600"/>
      <c r="FPH58" s="600"/>
      <c r="FPI58" s="600"/>
      <c r="FPJ58" s="600"/>
      <c r="FPK58" s="600"/>
      <c r="FPL58" s="600"/>
      <c r="FPM58" s="600"/>
      <c r="FPN58" s="600"/>
      <c r="FPO58" s="600"/>
      <c r="FPP58" s="600"/>
      <c r="FPQ58" s="600"/>
      <c r="FPR58" s="600"/>
      <c r="FPS58" s="600"/>
      <c r="FPT58" s="600"/>
      <c r="FPU58" s="600"/>
      <c r="FPV58" s="600"/>
      <c r="FPW58" s="600"/>
      <c r="FPX58" s="600"/>
      <c r="FPY58" s="600"/>
      <c r="FPZ58" s="600"/>
      <c r="FQA58" s="600"/>
      <c r="FQB58" s="600"/>
      <c r="FQC58" s="600"/>
      <c r="FQD58" s="600"/>
      <c r="FQE58" s="600"/>
      <c r="FQF58" s="600"/>
      <c r="FQG58" s="600"/>
      <c r="FQH58" s="600"/>
      <c r="FQI58" s="600"/>
      <c r="FQJ58" s="600"/>
      <c r="FQK58" s="600"/>
      <c r="FQL58" s="600"/>
      <c r="FQM58" s="600"/>
      <c r="FQN58" s="600"/>
      <c r="FQO58" s="600"/>
      <c r="FQP58" s="600"/>
      <c r="FQQ58" s="600"/>
      <c r="FQR58" s="600"/>
      <c r="FQS58" s="600"/>
      <c r="FQT58" s="600"/>
      <c r="FQU58" s="600"/>
      <c r="FQV58" s="600"/>
      <c r="FQW58" s="600"/>
      <c r="FQX58" s="600"/>
      <c r="FQY58" s="600"/>
      <c r="FQZ58" s="600"/>
      <c r="FRA58" s="600"/>
      <c r="FRB58" s="600"/>
      <c r="FRC58" s="600"/>
      <c r="FRD58" s="600"/>
      <c r="FRE58" s="600"/>
      <c r="FRF58" s="600"/>
      <c r="FRG58" s="600"/>
      <c r="FRH58" s="600"/>
      <c r="FRI58" s="600"/>
      <c r="FRJ58" s="600"/>
      <c r="FRK58" s="600"/>
      <c r="FRL58" s="600"/>
      <c r="FRM58" s="600"/>
      <c r="FRN58" s="600"/>
      <c r="FRO58" s="600"/>
      <c r="FRP58" s="600"/>
      <c r="FRQ58" s="600"/>
      <c r="FRR58" s="600"/>
      <c r="FRS58" s="600"/>
      <c r="FRT58" s="600"/>
      <c r="FRU58" s="600"/>
      <c r="FRV58" s="600"/>
      <c r="FRW58" s="600"/>
      <c r="FRX58" s="600"/>
      <c r="FRY58" s="600"/>
      <c r="FRZ58" s="600"/>
      <c r="FSA58" s="600"/>
      <c r="FSB58" s="600"/>
      <c r="FSC58" s="600"/>
      <c r="FSD58" s="600"/>
      <c r="FSE58" s="600"/>
      <c r="FSF58" s="600"/>
      <c r="FSG58" s="600"/>
      <c r="FSH58" s="600"/>
      <c r="FSI58" s="600"/>
      <c r="FSJ58" s="600"/>
      <c r="FSK58" s="600"/>
      <c r="FSL58" s="600"/>
      <c r="FSM58" s="600"/>
      <c r="FSN58" s="600"/>
      <c r="FSO58" s="600"/>
      <c r="FSP58" s="600"/>
      <c r="FSQ58" s="600"/>
      <c r="FSR58" s="600"/>
      <c r="FSS58" s="600"/>
      <c r="FST58" s="600"/>
      <c r="FSU58" s="600"/>
      <c r="FSV58" s="600"/>
      <c r="FSW58" s="600"/>
      <c r="FSX58" s="600"/>
      <c r="FSY58" s="600"/>
      <c r="FSZ58" s="600"/>
      <c r="FTA58" s="600"/>
      <c r="FTB58" s="600"/>
      <c r="FTC58" s="600"/>
      <c r="FTD58" s="600"/>
      <c r="FTE58" s="600"/>
      <c r="FTF58" s="600"/>
      <c r="FTG58" s="600"/>
      <c r="FTH58" s="600"/>
      <c r="FTI58" s="600"/>
      <c r="FTJ58" s="600"/>
      <c r="FTK58" s="600"/>
      <c r="FTL58" s="600"/>
      <c r="FTM58" s="600"/>
      <c r="FTN58" s="600"/>
      <c r="FTO58" s="600"/>
      <c r="FTP58" s="600"/>
      <c r="FTQ58" s="600"/>
      <c r="FTR58" s="600"/>
      <c r="FTS58" s="600"/>
      <c r="FTT58" s="600"/>
      <c r="FTU58" s="600"/>
      <c r="FTV58" s="600"/>
      <c r="FTW58" s="600"/>
      <c r="FTX58" s="600"/>
      <c r="FTY58" s="600"/>
      <c r="FTZ58" s="600"/>
      <c r="FUA58" s="600"/>
      <c r="FUB58" s="600"/>
      <c r="FUC58" s="600"/>
      <c r="FUD58" s="600"/>
      <c r="FUE58" s="600"/>
      <c r="FUF58" s="600"/>
      <c r="FUG58" s="600"/>
      <c r="FUH58" s="600"/>
      <c r="FUI58" s="600"/>
      <c r="FUJ58" s="600"/>
      <c r="FUK58" s="600"/>
      <c r="FUL58" s="600"/>
      <c r="FUM58" s="600"/>
      <c r="FUN58" s="600"/>
      <c r="FUO58" s="600"/>
      <c r="FUP58" s="600"/>
      <c r="FUQ58" s="600"/>
      <c r="FUR58" s="600"/>
      <c r="FUS58" s="600"/>
      <c r="FUT58" s="600"/>
      <c r="FUU58" s="600"/>
      <c r="FUV58" s="600"/>
      <c r="FUW58" s="600"/>
      <c r="FUX58" s="600"/>
      <c r="FUY58" s="600"/>
      <c r="FUZ58" s="600"/>
      <c r="FVA58" s="600"/>
      <c r="FVB58" s="600"/>
      <c r="FVC58" s="600"/>
      <c r="FVD58" s="600"/>
      <c r="FVE58" s="600"/>
      <c r="FVF58" s="600"/>
      <c r="FVG58" s="600"/>
      <c r="FVH58" s="600"/>
      <c r="FVI58" s="600"/>
      <c r="FVJ58" s="600"/>
      <c r="FVK58" s="600"/>
      <c r="FVL58" s="600"/>
      <c r="FVM58" s="600"/>
      <c r="FVN58" s="600"/>
      <c r="FVO58" s="600"/>
      <c r="FVP58" s="600"/>
      <c r="FVQ58" s="600"/>
      <c r="FVR58" s="600"/>
      <c r="FVS58" s="600"/>
      <c r="FVT58" s="600"/>
      <c r="FVU58" s="600"/>
      <c r="FVV58" s="600"/>
      <c r="FVW58" s="600"/>
      <c r="FVX58" s="600"/>
      <c r="FVY58" s="600"/>
      <c r="FVZ58" s="600"/>
      <c r="FWA58" s="600"/>
      <c r="FWB58" s="600"/>
      <c r="FWC58" s="600"/>
      <c r="FWD58" s="600"/>
      <c r="FWE58" s="600"/>
      <c r="FWF58" s="600"/>
      <c r="FWG58" s="600"/>
      <c r="FWH58" s="600"/>
      <c r="FWI58" s="600"/>
      <c r="FWJ58" s="600"/>
      <c r="FWK58" s="600"/>
      <c r="FWL58" s="600"/>
      <c r="FWM58" s="600"/>
      <c r="FWN58" s="600"/>
      <c r="FWO58" s="600"/>
      <c r="FWP58" s="600"/>
      <c r="FWQ58" s="600"/>
      <c r="FWR58" s="600"/>
      <c r="FWS58" s="600"/>
      <c r="FWT58" s="600"/>
      <c r="FWU58" s="600"/>
      <c r="FWV58" s="600"/>
      <c r="FWW58" s="600"/>
      <c r="FWX58" s="600"/>
      <c r="FWY58" s="600"/>
      <c r="FWZ58" s="600"/>
      <c r="FXA58" s="600"/>
      <c r="FXB58" s="600"/>
      <c r="FXC58" s="600"/>
      <c r="FXD58" s="600"/>
      <c r="FXE58" s="600"/>
      <c r="FXF58" s="600"/>
      <c r="FXG58" s="600"/>
      <c r="FXH58" s="600"/>
      <c r="FXI58" s="600"/>
      <c r="FXJ58" s="600"/>
      <c r="FXK58" s="600"/>
      <c r="FXL58" s="600"/>
      <c r="FXM58" s="600"/>
      <c r="FXN58" s="600"/>
      <c r="FXO58" s="600"/>
      <c r="FXP58" s="600"/>
      <c r="FXQ58" s="600"/>
      <c r="FXR58" s="600"/>
      <c r="FXS58" s="600"/>
      <c r="FXT58" s="600"/>
      <c r="FXU58" s="600"/>
      <c r="FXV58" s="600"/>
      <c r="FXW58" s="600"/>
      <c r="FXX58" s="600"/>
      <c r="FXY58" s="600"/>
      <c r="FXZ58" s="600"/>
      <c r="FYA58" s="600"/>
      <c r="FYB58" s="600"/>
      <c r="FYC58" s="600"/>
      <c r="FYD58" s="600"/>
      <c r="FYE58" s="600"/>
      <c r="FYF58" s="600"/>
      <c r="FYG58" s="600"/>
      <c r="FYH58" s="600"/>
      <c r="FYI58" s="600"/>
      <c r="FYJ58" s="600"/>
      <c r="FYK58" s="600"/>
      <c r="FYL58" s="600"/>
      <c r="FYM58" s="600"/>
      <c r="FYN58" s="600"/>
      <c r="FYO58" s="600"/>
      <c r="FYP58" s="600"/>
      <c r="FYQ58" s="600"/>
      <c r="FYR58" s="600"/>
      <c r="FYS58" s="600"/>
      <c r="FYT58" s="600"/>
      <c r="FYU58" s="600"/>
      <c r="FYV58" s="600"/>
      <c r="FYW58" s="600"/>
      <c r="FYX58" s="600"/>
      <c r="FYY58" s="600"/>
      <c r="FYZ58" s="600"/>
      <c r="FZA58" s="600"/>
      <c r="FZB58" s="600"/>
      <c r="FZC58" s="600"/>
      <c r="FZD58" s="600"/>
      <c r="FZE58" s="600"/>
      <c r="FZF58" s="600"/>
      <c r="FZG58" s="600"/>
      <c r="FZH58" s="600"/>
      <c r="FZI58" s="600"/>
      <c r="FZJ58" s="600"/>
      <c r="FZK58" s="600"/>
      <c r="FZL58" s="600"/>
      <c r="FZM58" s="600"/>
      <c r="FZN58" s="600"/>
      <c r="FZO58" s="600"/>
      <c r="FZP58" s="600"/>
      <c r="FZQ58" s="600"/>
      <c r="FZR58" s="600"/>
      <c r="FZS58" s="600"/>
      <c r="FZT58" s="600"/>
      <c r="FZU58" s="600"/>
      <c r="FZV58" s="600"/>
      <c r="FZW58" s="600"/>
      <c r="FZX58" s="600"/>
      <c r="FZY58" s="600"/>
      <c r="FZZ58" s="600"/>
      <c r="GAA58" s="600"/>
      <c r="GAB58" s="600"/>
      <c r="GAC58" s="600"/>
      <c r="GAD58" s="600"/>
      <c r="GAE58" s="600"/>
      <c r="GAF58" s="600"/>
      <c r="GAG58" s="600"/>
      <c r="GAH58" s="600"/>
      <c r="GAI58" s="600"/>
      <c r="GAJ58" s="600"/>
      <c r="GAK58" s="600"/>
      <c r="GAL58" s="600"/>
      <c r="GAM58" s="600"/>
      <c r="GAN58" s="600"/>
      <c r="GAO58" s="600"/>
      <c r="GAP58" s="600"/>
      <c r="GAQ58" s="600"/>
      <c r="GAR58" s="600"/>
      <c r="GAS58" s="600"/>
      <c r="GAT58" s="600"/>
      <c r="GAU58" s="600"/>
      <c r="GAV58" s="600"/>
      <c r="GAW58" s="600"/>
      <c r="GAX58" s="600"/>
      <c r="GAY58" s="600"/>
      <c r="GAZ58" s="600"/>
      <c r="GBA58" s="600"/>
      <c r="GBB58" s="600"/>
      <c r="GBC58" s="600"/>
      <c r="GBD58" s="600"/>
      <c r="GBE58" s="600"/>
      <c r="GBF58" s="600"/>
      <c r="GBG58" s="600"/>
      <c r="GBH58" s="600"/>
      <c r="GBI58" s="600"/>
      <c r="GBJ58" s="600"/>
      <c r="GBK58" s="600"/>
      <c r="GBL58" s="600"/>
      <c r="GBM58" s="600"/>
      <c r="GBN58" s="600"/>
      <c r="GBO58" s="600"/>
      <c r="GBP58" s="600"/>
      <c r="GBQ58" s="600"/>
      <c r="GBR58" s="600"/>
      <c r="GBS58" s="600"/>
      <c r="GBT58" s="600"/>
      <c r="GBU58" s="600"/>
      <c r="GBV58" s="600"/>
      <c r="GBW58" s="600"/>
      <c r="GBX58" s="600"/>
      <c r="GBY58" s="600"/>
      <c r="GBZ58" s="600"/>
      <c r="GCA58" s="600"/>
      <c r="GCB58" s="600"/>
      <c r="GCC58" s="600"/>
      <c r="GCD58" s="600"/>
      <c r="GCE58" s="600"/>
      <c r="GCF58" s="600"/>
      <c r="GCG58" s="600"/>
      <c r="GCH58" s="600"/>
      <c r="GCI58" s="600"/>
      <c r="GCJ58" s="600"/>
      <c r="GCK58" s="600"/>
      <c r="GCL58" s="600"/>
      <c r="GCM58" s="600"/>
      <c r="GCN58" s="600"/>
      <c r="GCO58" s="600"/>
      <c r="GCP58" s="600"/>
      <c r="GCQ58" s="600"/>
      <c r="GCR58" s="600"/>
      <c r="GCS58" s="600"/>
      <c r="GCT58" s="600"/>
      <c r="GCU58" s="600"/>
      <c r="GCV58" s="600"/>
      <c r="GCW58" s="600"/>
      <c r="GCX58" s="600"/>
      <c r="GCY58" s="600"/>
      <c r="GCZ58" s="600"/>
      <c r="GDA58" s="600"/>
      <c r="GDB58" s="600"/>
      <c r="GDC58" s="600"/>
      <c r="GDD58" s="600"/>
      <c r="GDE58" s="600"/>
      <c r="GDF58" s="600"/>
      <c r="GDG58" s="600"/>
      <c r="GDH58" s="600"/>
      <c r="GDI58" s="600"/>
      <c r="GDJ58" s="600"/>
      <c r="GDK58" s="600"/>
      <c r="GDL58" s="600"/>
      <c r="GDM58" s="600"/>
      <c r="GDN58" s="600"/>
      <c r="GDO58" s="600"/>
      <c r="GDP58" s="600"/>
      <c r="GDQ58" s="600"/>
      <c r="GDR58" s="600"/>
      <c r="GDS58" s="600"/>
      <c r="GDT58" s="600"/>
      <c r="GDU58" s="600"/>
      <c r="GDV58" s="600"/>
      <c r="GDW58" s="600"/>
      <c r="GDX58" s="600"/>
      <c r="GDY58" s="600"/>
      <c r="GDZ58" s="600"/>
      <c r="GEA58" s="600"/>
      <c r="GEB58" s="600"/>
      <c r="GEC58" s="600"/>
      <c r="GED58" s="600"/>
      <c r="GEE58" s="600"/>
      <c r="GEF58" s="600"/>
      <c r="GEG58" s="600"/>
      <c r="GEH58" s="600"/>
      <c r="GEI58" s="600"/>
      <c r="GEJ58" s="600"/>
      <c r="GEK58" s="600"/>
      <c r="GEL58" s="600"/>
      <c r="GEM58" s="600"/>
      <c r="GEN58" s="600"/>
      <c r="GEO58" s="600"/>
      <c r="GEP58" s="600"/>
      <c r="GEQ58" s="600"/>
      <c r="GER58" s="600"/>
      <c r="GES58" s="600"/>
      <c r="GET58" s="600"/>
      <c r="GEU58" s="600"/>
      <c r="GEV58" s="600"/>
      <c r="GEW58" s="600"/>
      <c r="GEX58" s="600"/>
      <c r="GEY58" s="600"/>
      <c r="GEZ58" s="600"/>
      <c r="GFA58" s="600"/>
      <c r="GFB58" s="600"/>
      <c r="GFC58" s="600"/>
      <c r="GFD58" s="600"/>
      <c r="GFE58" s="600"/>
      <c r="GFF58" s="600"/>
      <c r="GFG58" s="600"/>
      <c r="GFH58" s="600"/>
      <c r="GFI58" s="600"/>
      <c r="GFJ58" s="600"/>
      <c r="GFK58" s="600"/>
      <c r="GFL58" s="600"/>
      <c r="GFM58" s="600"/>
      <c r="GFN58" s="600"/>
      <c r="GFO58" s="600"/>
      <c r="GFP58" s="600"/>
      <c r="GFQ58" s="600"/>
      <c r="GFR58" s="600"/>
      <c r="GFS58" s="600"/>
      <c r="GFT58" s="600"/>
      <c r="GFU58" s="600"/>
      <c r="GFV58" s="600"/>
      <c r="GFW58" s="600"/>
      <c r="GFX58" s="600"/>
      <c r="GFY58" s="600"/>
      <c r="GFZ58" s="600"/>
      <c r="GGA58" s="600"/>
      <c r="GGB58" s="600"/>
      <c r="GGC58" s="600"/>
      <c r="GGD58" s="600"/>
      <c r="GGE58" s="600"/>
      <c r="GGF58" s="600"/>
      <c r="GGG58" s="600"/>
      <c r="GGH58" s="600"/>
      <c r="GGI58" s="600"/>
      <c r="GGJ58" s="600"/>
      <c r="GGK58" s="600"/>
      <c r="GGL58" s="600"/>
      <c r="GGM58" s="600"/>
      <c r="GGN58" s="600"/>
      <c r="GGO58" s="600"/>
      <c r="GGP58" s="600"/>
      <c r="GGQ58" s="600"/>
      <c r="GGR58" s="600"/>
      <c r="GGS58" s="600"/>
      <c r="GGT58" s="600"/>
      <c r="GGU58" s="600"/>
      <c r="GGV58" s="600"/>
      <c r="GGW58" s="600"/>
      <c r="GGX58" s="600"/>
      <c r="GGY58" s="600"/>
      <c r="GGZ58" s="600"/>
      <c r="GHA58" s="600"/>
      <c r="GHB58" s="600"/>
      <c r="GHC58" s="600"/>
      <c r="GHD58" s="600"/>
      <c r="GHE58" s="600"/>
      <c r="GHF58" s="600"/>
      <c r="GHG58" s="600"/>
      <c r="GHH58" s="600"/>
      <c r="GHI58" s="600"/>
      <c r="GHJ58" s="600"/>
      <c r="GHK58" s="600"/>
      <c r="GHL58" s="600"/>
      <c r="GHM58" s="600"/>
      <c r="GHN58" s="600"/>
      <c r="GHO58" s="600"/>
      <c r="GHP58" s="600"/>
      <c r="GHQ58" s="600"/>
      <c r="GHR58" s="600"/>
      <c r="GHS58" s="600"/>
      <c r="GHT58" s="600"/>
      <c r="GHU58" s="600"/>
      <c r="GHV58" s="600"/>
      <c r="GHW58" s="600"/>
      <c r="GHX58" s="600"/>
      <c r="GHY58" s="600"/>
      <c r="GHZ58" s="600"/>
      <c r="GIA58" s="600"/>
      <c r="GIB58" s="600"/>
      <c r="GIC58" s="600"/>
      <c r="GID58" s="600"/>
      <c r="GIE58" s="600"/>
      <c r="GIF58" s="600"/>
      <c r="GIG58" s="600"/>
      <c r="GIH58" s="600"/>
      <c r="GII58" s="600"/>
      <c r="GIJ58" s="600"/>
      <c r="GIK58" s="600"/>
      <c r="GIL58" s="600"/>
      <c r="GIM58" s="600"/>
      <c r="GIN58" s="600"/>
      <c r="GIO58" s="600"/>
      <c r="GIP58" s="600"/>
      <c r="GIQ58" s="600"/>
      <c r="GIR58" s="600"/>
      <c r="GIS58" s="600"/>
      <c r="GIT58" s="600"/>
      <c r="GIU58" s="600"/>
      <c r="GIV58" s="600"/>
      <c r="GIW58" s="600"/>
      <c r="GIX58" s="600"/>
      <c r="GIY58" s="600"/>
      <c r="GIZ58" s="600"/>
      <c r="GJA58" s="600"/>
      <c r="GJB58" s="600"/>
      <c r="GJC58" s="600"/>
      <c r="GJD58" s="600"/>
      <c r="GJE58" s="600"/>
      <c r="GJF58" s="600"/>
      <c r="GJG58" s="600"/>
      <c r="GJH58" s="600"/>
      <c r="GJI58" s="600"/>
      <c r="GJJ58" s="600"/>
      <c r="GJK58" s="600"/>
      <c r="GJL58" s="600"/>
      <c r="GJM58" s="600"/>
      <c r="GJN58" s="600"/>
      <c r="GJO58" s="600"/>
      <c r="GJP58" s="600"/>
      <c r="GJQ58" s="600"/>
      <c r="GJR58" s="600"/>
      <c r="GJS58" s="600"/>
      <c r="GJT58" s="600"/>
      <c r="GJU58" s="600"/>
      <c r="GJV58" s="600"/>
      <c r="GJW58" s="600"/>
      <c r="GJX58" s="600"/>
      <c r="GJY58" s="600"/>
      <c r="GJZ58" s="600"/>
      <c r="GKA58" s="600"/>
      <c r="GKB58" s="600"/>
      <c r="GKC58" s="600"/>
      <c r="GKD58" s="600"/>
      <c r="GKE58" s="600"/>
      <c r="GKF58" s="600"/>
      <c r="GKG58" s="600"/>
      <c r="GKH58" s="600"/>
      <c r="GKI58" s="600"/>
      <c r="GKJ58" s="600"/>
      <c r="GKK58" s="600"/>
      <c r="GKL58" s="600"/>
      <c r="GKM58" s="600"/>
      <c r="GKN58" s="600"/>
      <c r="GKO58" s="600"/>
      <c r="GKP58" s="600"/>
      <c r="GKQ58" s="600"/>
      <c r="GKR58" s="600"/>
      <c r="GKS58" s="600"/>
      <c r="GKT58" s="600"/>
      <c r="GKU58" s="600"/>
      <c r="GKV58" s="600"/>
      <c r="GKW58" s="600"/>
      <c r="GKX58" s="600"/>
      <c r="GKY58" s="600"/>
      <c r="GKZ58" s="600"/>
      <c r="GLA58" s="600"/>
      <c r="GLB58" s="600"/>
      <c r="GLC58" s="600"/>
      <c r="GLD58" s="600"/>
      <c r="GLE58" s="600"/>
      <c r="GLF58" s="600"/>
      <c r="GLG58" s="600"/>
      <c r="GLH58" s="600"/>
      <c r="GLI58" s="600"/>
      <c r="GLJ58" s="600"/>
      <c r="GLK58" s="600"/>
      <c r="GLL58" s="600"/>
      <c r="GLM58" s="600"/>
      <c r="GLN58" s="600"/>
      <c r="GLO58" s="600"/>
      <c r="GLP58" s="600"/>
      <c r="GLQ58" s="600"/>
      <c r="GLR58" s="600"/>
      <c r="GLS58" s="600"/>
      <c r="GLT58" s="600"/>
      <c r="GLU58" s="600"/>
      <c r="GLV58" s="600"/>
      <c r="GLW58" s="600"/>
      <c r="GLX58" s="600"/>
      <c r="GLY58" s="600"/>
      <c r="GLZ58" s="600"/>
      <c r="GMA58" s="600"/>
      <c r="GMB58" s="600"/>
      <c r="GMC58" s="600"/>
      <c r="GMD58" s="600"/>
      <c r="GME58" s="600"/>
      <c r="GMF58" s="600"/>
      <c r="GMG58" s="600"/>
      <c r="GMH58" s="600"/>
      <c r="GMI58" s="600"/>
      <c r="GMJ58" s="600"/>
      <c r="GMK58" s="600"/>
      <c r="GML58" s="600"/>
      <c r="GMM58" s="600"/>
      <c r="GMN58" s="600"/>
      <c r="GMO58" s="600"/>
      <c r="GMP58" s="600"/>
      <c r="GMQ58" s="600"/>
      <c r="GMR58" s="600"/>
      <c r="GMS58" s="600"/>
      <c r="GMT58" s="600"/>
      <c r="GMU58" s="600"/>
      <c r="GMV58" s="600"/>
      <c r="GMW58" s="600"/>
      <c r="GMX58" s="600"/>
      <c r="GMY58" s="600"/>
      <c r="GMZ58" s="600"/>
      <c r="GNA58" s="600"/>
      <c r="GNB58" s="600"/>
      <c r="GNC58" s="600"/>
      <c r="GND58" s="600"/>
      <c r="GNE58" s="600"/>
      <c r="GNF58" s="600"/>
      <c r="GNG58" s="600"/>
      <c r="GNH58" s="600"/>
      <c r="GNI58" s="600"/>
      <c r="GNJ58" s="600"/>
      <c r="GNK58" s="600"/>
      <c r="GNL58" s="600"/>
      <c r="GNM58" s="600"/>
      <c r="GNN58" s="600"/>
      <c r="GNO58" s="600"/>
      <c r="GNP58" s="600"/>
      <c r="GNQ58" s="600"/>
      <c r="GNR58" s="600"/>
      <c r="GNS58" s="600"/>
      <c r="GNT58" s="600"/>
      <c r="GNU58" s="600"/>
      <c r="GNV58" s="600"/>
      <c r="GNW58" s="600"/>
      <c r="GNX58" s="600"/>
      <c r="GNY58" s="600"/>
      <c r="GNZ58" s="600"/>
      <c r="GOA58" s="600"/>
      <c r="GOB58" s="600"/>
      <c r="GOC58" s="600"/>
      <c r="GOD58" s="600"/>
      <c r="GOE58" s="600"/>
      <c r="GOF58" s="600"/>
      <c r="GOG58" s="600"/>
      <c r="GOH58" s="600"/>
      <c r="GOI58" s="600"/>
      <c r="GOJ58" s="600"/>
      <c r="GOK58" s="600"/>
      <c r="GOL58" s="600"/>
      <c r="GOM58" s="600"/>
      <c r="GON58" s="600"/>
      <c r="GOO58" s="600"/>
      <c r="GOP58" s="600"/>
      <c r="GOQ58" s="600"/>
      <c r="GOR58" s="600"/>
      <c r="GOS58" s="600"/>
      <c r="GOT58" s="600"/>
      <c r="GOU58" s="600"/>
      <c r="GOV58" s="600"/>
      <c r="GOW58" s="600"/>
      <c r="GOX58" s="600"/>
      <c r="GOY58" s="600"/>
      <c r="GOZ58" s="600"/>
      <c r="GPA58" s="600"/>
      <c r="GPB58" s="600"/>
      <c r="GPC58" s="600"/>
      <c r="GPD58" s="600"/>
      <c r="GPE58" s="600"/>
      <c r="GPF58" s="600"/>
      <c r="GPG58" s="600"/>
      <c r="GPH58" s="600"/>
      <c r="GPI58" s="600"/>
      <c r="GPJ58" s="600"/>
      <c r="GPK58" s="600"/>
      <c r="GPL58" s="600"/>
      <c r="GPM58" s="600"/>
      <c r="GPN58" s="600"/>
      <c r="GPO58" s="600"/>
      <c r="GPP58" s="600"/>
      <c r="GPQ58" s="600"/>
      <c r="GPR58" s="600"/>
      <c r="GPS58" s="600"/>
      <c r="GPT58" s="600"/>
      <c r="GPU58" s="600"/>
      <c r="GPV58" s="600"/>
      <c r="GPW58" s="600"/>
      <c r="GPX58" s="600"/>
      <c r="GPY58" s="600"/>
      <c r="GPZ58" s="600"/>
      <c r="GQA58" s="600"/>
      <c r="GQB58" s="600"/>
      <c r="GQC58" s="600"/>
      <c r="GQD58" s="600"/>
      <c r="GQE58" s="600"/>
      <c r="GQF58" s="600"/>
      <c r="GQG58" s="600"/>
      <c r="GQH58" s="600"/>
      <c r="GQI58" s="600"/>
      <c r="GQJ58" s="600"/>
      <c r="GQK58" s="600"/>
      <c r="GQL58" s="600"/>
      <c r="GQM58" s="600"/>
      <c r="GQN58" s="600"/>
      <c r="GQO58" s="600"/>
      <c r="GQP58" s="600"/>
      <c r="GQQ58" s="600"/>
      <c r="GQR58" s="600"/>
      <c r="GQS58" s="600"/>
      <c r="GQT58" s="600"/>
      <c r="GQU58" s="600"/>
      <c r="GQV58" s="600"/>
      <c r="GQW58" s="600"/>
      <c r="GQX58" s="600"/>
      <c r="GQY58" s="600"/>
      <c r="GQZ58" s="600"/>
      <c r="GRA58" s="600"/>
      <c r="GRB58" s="600"/>
      <c r="GRC58" s="600"/>
      <c r="GRD58" s="600"/>
      <c r="GRE58" s="600"/>
      <c r="GRF58" s="600"/>
      <c r="GRG58" s="600"/>
      <c r="GRH58" s="600"/>
      <c r="GRI58" s="600"/>
      <c r="GRJ58" s="600"/>
      <c r="GRK58" s="600"/>
      <c r="GRL58" s="600"/>
      <c r="GRM58" s="600"/>
      <c r="GRN58" s="600"/>
      <c r="GRO58" s="600"/>
      <c r="GRP58" s="600"/>
      <c r="GRQ58" s="600"/>
      <c r="GRR58" s="600"/>
      <c r="GRS58" s="600"/>
      <c r="GRT58" s="600"/>
      <c r="GRU58" s="600"/>
      <c r="GRV58" s="600"/>
      <c r="GRW58" s="600"/>
      <c r="GRX58" s="600"/>
      <c r="GRY58" s="600"/>
      <c r="GRZ58" s="600"/>
      <c r="GSA58" s="600"/>
      <c r="GSB58" s="600"/>
      <c r="GSC58" s="600"/>
      <c r="GSD58" s="600"/>
      <c r="GSE58" s="600"/>
      <c r="GSF58" s="600"/>
      <c r="GSG58" s="600"/>
      <c r="GSH58" s="600"/>
      <c r="GSI58" s="600"/>
      <c r="GSJ58" s="600"/>
      <c r="GSK58" s="600"/>
      <c r="GSL58" s="600"/>
      <c r="GSM58" s="600"/>
      <c r="GSN58" s="600"/>
      <c r="GSO58" s="600"/>
      <c r="GSP58" s="600"/>
      <c r="GSQ58" s="600"/>
      <c r="GSR58" s="600"/>
      <c r="GSS58" s="600"/>
      <c r="GST58" s="600"/>
      <c r="GSU58" s="600"/>
      <c r="GSV58" s="600"/>
      <c r="GSW58" s="600"/>
      <c r="GSX58" s="600"/>
      <c r="GSY58" s="600"/>
      <c r="GSZ58" s="600"/>
      <c r="GTA58" s="600"/>
      <c r="GTB58" s="600"/>
      <c r="GTC58" s="600"/>
      <c r="GTD58" s="600"/>
      <c r="GTE58" s="600"/>
      <c r="GTF58" s="600"/>
      <c r="GTG58" s="600"/>
      <c r="GTH58" s="600"/>
      <c r="GTI58" s="600"/>
      <c r="GTJ58" s="600"/>
      <c r="GTK58" s="600"/>
      <c r="GTL58" s="600"/>
      <c r="GTM58" s="600"/>
      <c r="GTN58" s="600"/>
      <c r="GTO58" s="600"/>
      <c r="GTP58" s="600"/>
      <c r="GTQ58" s="600"/>
      <c r="GTR58" s="600"/>
      <c r="GTS58" s="600"/>
      <c r="GTT58" s="600"/>
      <c r="GTU58" s="600"/>
      <c r="GTV58" s="600"/>
      <c r="GTW58" s="600"/>
      <c r="GTX58" s="600"/>
      <c r="GTY58" s="600"/>
      <c r="GTZ58" s="600"/>
      <c r="GUA58" s="600"/>
      <c r="GUB58" s="600"/>
      <c r="GUC58" s="600"/>
      <c r="GUD58" s="600"/>
      <c r="GUE58" s="600"/>
      <c r="GUF58" s="600"/>
      <c r="GUG58" s="600"/>
      <c r="GUH58" s="600"/>
      <c r="GUI58" s="600"/>
      <c r="GUJ58" s="600"/>
      <c r="GUK58" s="600"/>
      <c r="GUL58" s="600"/>
      <c r="GUM58" s="600"/>
      <c r="GUN58" s="600"/>
      <c r="GUO58" s="600"/>
      <c r="GUP58" s="600"/>
      <c r="GUQ58" s="600"/>
      <c r="GUR58" s="600"/>
      <c r="GUS58" s="600"/>
      <c r="GUT58" s="600"/>
      <c r="GUU58" s="600"/>
      <c r="GUV58" s="600"/>
      <c r="GUW58" s="600"/>
      <c r="GUX58" s="600"/>
      <c r="GUY58" s="600"/>
      <c r="GUZ58" s="600"/>
      <c r="GVA58" s="600"/>
      <c r="GVB58" s="600"/>
      <c r="GVC58" s="600"/>
      <c r="GVD58" s="600"/>
      <c r="GVE58" s="600"/>
      <c r="GVF58" s="600"/>
      <c r="GVG58" s="600"/>
      <c r="GVH58" s="600"/>
      <c r="GVI58" s="600"/>
      <c r="GVJ58" s="600"/>
      <c r="GVK58" s="600"/>
      <c r="GVL58" s="600"/>
      <c r="GVM58" s="600"/>
      <c r="GVN58" s="600"/>
      <c r="GVO58" s="600"/>
      <c r="GVP58" s="600"/>
      <c r="GVQ58" s="600"/>
      <c r="GVR58" s="600"/>
      <c r="GVS58" s="600"/>
      <c r="GVT58" s="600"/>
      <c r="GVU58" s="600"/>
      <c r="GVV58" s="600"/>
      <c r="GVW58" s="600"/>
      <c r="GVX58" s="600"/>
      <c r="GVY58" s="600"/>
      <c r="GVZ58" s="600"/>
      <c r="GWA58" s="600"/>
      <c r="GWB58" s="600"/>
      <c r="GWC58" s="600"/>
      <c r="GWD58" s="600"/>
      <c r="GWE58" s="600"/>
      <c r="GWF58" s="600"/>
      <c r="GWG58" s="600"/>
      <c r="GWH58" s="600"/>
      <c r="GWI58" s="600"/>
      <c r="GWJ58" s="600"/>
      <c r="GWK58" s="600"/>
      <c r="GWL58" s="600"/>
      <c r="GWM58" s="600"/>
      <c r="GWN58" s="600"/>
      <c r="GWO58" s="600"/>
      <c r="GWP58" s="600"/>
      <c r="GWQ58" s="600"/>
      <c r="GWR58" s="600"/>
      <c r="GWS58" s="600"/>
      <c r="GWT58" s="600"/>
      <c r="GWU58" s="600"/>
      <c r="GWV58" s="600"/>
      <c r="GWW58" s="600"/>
      <c r="GWX58" s="600"/>
      <c r="GWY58" s="600"/>
      <c r="GWZ58" s="600"/>
      <c r="GXA58" s="600"/>
      <c r="GXB58" s="600"/>
      <c r="GXC58" s="600"/>
      <c r="GXD58" s="600"/>
      <c r="GXE58" s="600"/>
      <c r="GXF58" s="600"/>
      <c r="GXG58" s="600"/>
      <c r="GXH58" s="600"/>
      <c r="GXI58" s="600"/>
      <c r="GXJ58" s="600"/>
      <c r="GXK58" s="600"/>
      <c r="GXL58" s="600"/>
      <c r="GXM58" s="600"/>
      <c r="GXN58" s="600"/>
      <c r="GXO58" s="600"/>
      <c r="GXP58" s="600"/>
      <c r="GXQ58" s="600"/>
      <c r="GXR58" s="600"/>
      <c r="GXS58" s="600"/>
      <c r="GXT58" s="600"/>
      <c r="GXU58" s="600"/>
      <c r="GXV58" s="600"/>
      <c r="GXW58" s="600"/>
      <c r="GXX58" s="600"/>
      <c r="GXY58" s="600"/>
      <c r="GXZ58" s="600"/>
      <c r="GYA58" s="600"/>
      <c r="GYB58" s="600"/>
      <c r="GYC58" s="600"/>
      <c r="GYD58" s="600"/>
      <c r="GYE58" s="600"/>
      <c r="GYF58" s="600"/>
      <c r="GYG58" s="600"/>
      <c r="GYH58" s="600"/>
      <c r="GYI58" s="600"/>
      <c r="GYJ58" s="600"/>
      <c r="GYK58" s="600"/>
      <c r="GYL58" s="600"/>
      <c r="GYM58" s="600"/>
      <c r="GYN58" s="600"/>
      <c r="GYO58" s="600"/>
      <c r="GYP58" s="600"/>
      <c r="GYQ58" s="600"/>
      <c r="GYR58" s="600"/>
      <c r="GYS58" s="600"/>
      <c r="GYT58" s="600"/>
      <c r="GYU58" s="600"/>
      <c r="GYV58" s="600"/>
      <c r="GYW58" s="600"/>
      <c r="GYX58" s="600"/>
      <c r="GYY58" s="600"/>
      <c r="GYZ58" s="600"/>
      <c r="GZA58" s="600"/>
      <c r="GZB58" s="600"/>
      <c r="GZC58" s="600"/>
      <c r="GZD58" s="600"/>
      <c r="GZE58" s="600"/>
      <c r="GZF58" s="600"/>
      <c r="GZG58" s="600"/>
      <c r="GZH58" s="600"/>
      <c r="GZI58" s="600"/>
      <c r="GZJ58" s="600"/>
      <c r="GZK58" s="600"/>
      <c r="GZL58" s="600"/>
      <c r="GZM58" s="600"/>
      <c r="GZN58" s="600"/>
      <c r="GZO58" s="600"/>
      <c r="GZP58" s="600"/>
      <c r="GZQ58" s="600"/>
      <c r="GZR58" s="600"/>
      <c r="GZS58" s="600"/>
      <c r="GZT58" s="600"/>
      <c r="GZU58" s="600"/>
      <c r="GZV58" s="600"/>
      <c r="GZW58" s="600"/>
      <c r="GZX58" s="600"/>
      <c r="GZY58" s="600"/>
      <c r="GZZ58" s="600"/>
      <c r="HAA58" s="600"/>
      <c r="HAB58" s="600"/>
      <c r="HAC58" s="600"/>
      <c r="HAD58" s="600"/>
      <c r="HAE58" s="600"/>
      <c r="HAF58" s="600"/>
      <c r="HAG58" s="600"/>
      <c r="HAH58" s="600"/>
      <c r="HAI58" s="600"/>
      <c r="HAJ58" s="600"/>
      <c r="HAK58" s="600"/>
      <c r="HAL58" s="600"/>
      <c r="HAM58" s="600"/>
      <c r="HAN58" s="600"/>
      <c r="HAO58" s="600"/>
      <c r="HAP58" s="600"/>
      <c r="HAQ58" s="600"/>
      <c r="HAR58" s="600"/>
      <c r="HAS58" s="600"/>
      <c r="HAT58" s="600"/>
      <c r="HAU58" s="600"/>
      <c r="HAV58" s="600"/>
      <c r="HAW58" s="600"/>
      <c r="HAX58" s="600"/>
      <c r="HAY58" s="600"/>
      <c r="HAZ58" s="600"/>
      <c r="HBA58" s="600"/>
      <c r="HBB58" s="600"/>
      <c r="HBC58" s="600"/>
      <c r="HBD58" s="600"/>
      <c r="HBE58" s="600"/>
      <c r="HBF58" s="600"/>
      <c r="HBG58" s="600"/>
      <c r="HBH58" s="600"/>
      <c r="HBI58" s="600"/>
      <c r="HBJ58" s="600"/>
      <c r="HBK58" s="600"/>
      <c r="HBL58" s="600"/>
      <c r="HBM58" s="600"/>
      <c r="HBN58" s="600"/>
      <c r="HBO58" s="600"/>
      <c r="HBP58" s="600"/>
      <c r="HBQ58" s="600"/>
      <c r="HBR58" s="600"/>
      <c r="HBS58" s="600"/>
      <c r="HBT58" s="600"/>
      <c r="HBU58" s="600"/>
      <c r="HBV58" s="600"/>
      <c r="HBW58" s="600"/>
      <c r="HBX58" s="600"/>
      <c r="HBY58" s="600"/>
      <c r="HBZ58" s="600"/>
      <c r="HCA58" s="600"/>
      <c r="HCB58" s="600"/>
      <c r="HCC58" s="600"/>
      <c r="HCD58" s="600"/>
      <c r="HCE58" s="600"/>
      <c r="HCF58" s="600"/>
      <c r="HCG58" s="600"/>
      <c r="HCH58" s="600"/>
      <c r="HCI58" s="600"/>
      <c r="HCJ58" s="600"/>
      <c r="HCK58" s="600"/>
      <c r="HCL58" s="600"/>
      <c r="HCM58" s="600"/>
      <c r="HCN58" s="600"/>
      <c r="HCO58" s="600"/>
      <c r="HCP58" s="600"/>
      <c r="HCQ58" s="600"/>
      <c r="HCR58" s="600"/>
      <c r="HCS58" s="600"/>
      <c r="HCT58" s="600"/>
      <c r="HCU58" s="600"/>
      <c r="HCV58" s="600"/>
      <c r="HCW58" s="600"/>
      <c r="HCX58" s="600"/>
      <c r="HCY58" s="600"/>
      <c r="HCZ58" s="600"/>
      <c r="HDA58" s="600"/>
      <c r="HDB58" s="600"/>
      <c r="HDC58" s="600"/>
      <c r="HDD58" s="600"/>
      <c r="HDE58" s="600"/>
      <c r="HDF58" s="600"/>
      <c r="HDG58" s="600"/>
      <c r="HDH58" s="600"/>
      <c r="HDI58" s="600"/>
      <c r="HDJ58" s="600"/>
      <c r="HDK58" s="600"/>
      <c r="HDL58" s="600"/>
      <c r="HDM58" s="600"/>
      <c r="HDN58" s="600"/>
      <c r="HDO58" s="600"/>
      <c r="HDP58" s="600"/>
      <c r="HDQ58" s="600"/>
      <c r="HDR58" s="600"/>
      <c r="HDS58" s="600"/>
      <c r="HDT58" s="600"/>
      <c r="HDU58" s="600"/>
      <c r="HDV58" s="600"/>
      <c r="HDW58" s="600"/>
      <c r="HDX58" s="600"/>
      <c r="HDY58" s="600"/>
      <c r="HDZ58" s="600"/>
      <c r="HEA58" s="600"/>
      <c r="HEB58" s="600"/>
      <c r="HEC58" s="600"/>
      <c r="HED58" s="600"/>
      <c r="HEE58" s="600"/>
      <c r="HEF58" s="600"/>
      <c r="HEG58" s="600"/>
      <c r="HEH58" s="600"/>
      <c r="HEI58" s="600"/>
      <c r="HEJ58" s="600"/>
      <c r="HEK58" s="600"/>
      <c r="HEL58" s="600"/>
      <c r="HEM58" s="600"/>
      <c r="HEN58" s="600"/>
      <c r="HEO58" s="600"/>
      <c r="HEP58" s="600"/>
      <c r="HEQ58" s="600"/>
      <c r="HER58" s="600"/>
      <c r="HES58" s="600"/>
      <c r="HET58" s="600"/>
      <c r="HEU58" s="600"/>
      <c r="HEV58" s="600"/>
      <c r="HEW58" s="600"/>
      <c r="HEX58" s="600"/>
      <c r="HEY58" s="600"/>
      <c r="HEZ58" s="600"/>
      <c r="HFA58" s="600"/>
      <c r="HFB58" s="600"/>
      <c r="HFC58" s="600"/>
      <c r="HFD58" s="600"/>
      <c r="HFE58" s="600"/>
      <c r="HFF58" s="600"/>
      <c r="HFG58" s="600"/>
      <c r="HFH58" s="600"/>
      <c r="HFI58" s="600"/>
      <c r="HFJ58" s="600"/>
      <c r="HFK58" s="600"/>
      <c r="HFL58" s="600"/>
      <c r="HFM58" s="600"/>
      <c r="HFN58" s="600"/>
      <c r="HFO58" s="600"/>
      <c r="HFP58" s="600"/>
      <c r="HFQ58" s="600"/>
      <c r="HFR58" s="600"/>
      <c r="HFS58" s="600"/>
      <c r="HFT58" s="600"/>
      <c r="HFU58" s="600"/>
      <c r="HFV58" s="600"/>
      <c r="HFW58" s="600"/>
      <c r="HFX58" s="600"/>
      <c r="HFY58" s="600"/>
      <c r="HFZ58" s="600"/>
      <c r="HGA58" s="600"/>
      <c r="HGB58" s="600"/>
      <c r="HGC58" s="600"/>
      <c r="HGD58" s="600"/>
      <c r="HGE58" s="600"/>
      <c r="HGF58" s="600"/>
      <c r="HGG58" s="600"/>
      <c r="HGH58" s="600"/>
      <c r="HGI58" s="600"/>
      <c r="HGJ58" s="600"/>
      <c r="HGK58" s="600"/>
      <c r="HGL58" s="600"/>
      <c r="HGM58" s="600"/>
      <c r="HGN58" s="600"/>
      <c r="HGO58" s="600"/>
      <c r="HGP58" s="600"/>
      <c r="HGQ58" s="600"/>
      <c r="HGR58" s="600"/>
      <c r="HGS58" s="600"/>
      <c r="HGT58" s="600"/>
      <c r="HGU58" s="600"/>
      <c r="HGV58" s="600"/>
      <c r="HGW58" s="600"/>
      <c r="HGX58" s="600"/>
      <c r="HGY58" s="600"/>
      <c r="HGZ58" s="600"/>
      <c r="HHA58" s="600"/>
      <c r="HHB58" s="600"/>
      <c r="HHC58" s="600"/>
      <c r="HHD58" s="600"/>
      <c r="HHE58" s="600"/>
      <c r="HHF58" s="600"/>
      <c r="HHG58" s="600"/>
      <c r="HHH58" s="600"/>
      <c r="HHI58" s="600"/>
      <c r="HHJ58" s="600"/>
      <c r="HHK58" s="600"/>
      <c r="HHL58" s="600"/>
      <c r="HHM58" s="600"/>
      <c r="HHN58" s="600"/>
      <c r="HHO58" s="600"/>
      <c r="HHP58" s="600"/>
      <c r="HHQ58" s="600"/>
      <c r="HHR58" s="600"/>
      <c r="HHS58" s="600"/>
      <c r="HHT58" s="600"/>
      <c r="HHU58" s="600"/>
      <c r="HHV58" s="600"/>
      <c r="HHW58" s="600"/>
      <c r="HHX58" s="600"/>
      <c r="HHY58" s="600"/>
      <c r="HHZ58" s="600"/>
      <c r="HIA58" s="600"/>
      <c r="HIB58" s="600"/>
      <c r="HIC58" s="600"/>
      <c r="HID58" s="600"/>
      <c r="HIE58" s="600"/>
      <c r="HIF58" s="600"/>
      <c r="HIG58" s="600"/>
      <c r="HIH58" s="600"/>
      <c r="HII58" s="600"/>
      <c r="HIJ58" s="600"/>
      <c r="HIK58" s="600"/>
      <c r="HIL58" s="600"/>
      <c r="HIM58" s="600"/>
      <c r="HIN58" s="600"/>
      <c r="HIO58" s="600"/>
      <c r="HIP58" s="600"/>
      <c r="HIQ58" s="600"/>
      <c r="HIR58" s="600"/>
      <c r="HIS58" s="600"/>
      <c r="HIT58" s="600"/>
      <c r="HIU58" s="600"/>
      <c r="HIV58" s="600"/>
      <c r="HIW58" s="600"/>
      <c r="HIX58" s="600"/>
      <c r="HIY58" s="600"/>
      <c r="HIZ58" s="600"/>
      <c r="HJA58" s="600"/>
      <c r="HJB58" s="600"/>
      <c r="HJC58" s="600"/>
      <c r="HJD58" s="600"/>
      <c r="HJE58" s="600"/>
      <c r="HJF58" s="600"/>
      <c r="HJG58" s="600"/>
      <c r="HJH58" s="600"/>
      <c r="HJI58" s="600"/>
      <c r="HJJ58" s="600"/>
      <c r="HJK58" s="600"/>
      <c r="HJL58" s="600"/>
      <c r="HJM58" s="600"/>
      <c r="HJN58" s="600"/>
      <c r="HJO58" s="600"/>
      <c r="HJP58" s="600"/>
      <c r="HJQ58" s="600"/>
      <c r="HJR58" s="600"/>
      <c r="HJS58" s="600"/>
      <c r="HJT58" s="600"/>
      <c r="HJU58" s="600"/>
      <c r="HJV58" s="600"/>
      <c r="HJW58" s="600"/>
      <c r="HJX58" s="600"/>
      <c r="HJY58" s="600"/>
      <c r="HJZ58" s="600"/>
      <c r="HKA58" s="600"/>
      <c r="HKB58" s="600"/>
      <c r="HKC58" s="600"/>
      <c r="HKD58" s="600"/>
      <c r="HKE58" s="600"/>
      <c r="HKF58" s="600"/>
      <c r="HKG58" s="600"/>
      <c r="HKH58" s="600"/>
      <c r="HKI58" s="600"/>
      <c r="HKJ58" s="600"/>
      <c r="HKK58" s="600"/>
      <c r="HKL58" s="600"/>
      <c r="HKM58" s="600"/>
      <c r="HKN58" s="600"/>
      <c r="HKO58" s="600"/>
      <c r="HKP58" s="600"/>
      <c r="HKQ58" s="600"/>
      <c r="HKR58" s="600"/>
      <c r="HKS58" s="600"/>
      <c r="HKT58" s="600"/>
      <c r="HKU58" s="600"/>
      <c r="HKV58" s="600"/>
      <c r="HKW58" s="600"/>
      <c r="HKX58" s="600"/>
      <c r="HKY58" s="600"/>
      <c r="HKZ58" s="600"/>
      <c r="HLA58" s="600"/>
      <c r="HLB58" s="600"/>
      <c r="HLC58" s="600"/>
      <c r="HLD58" s="600"/>
      <c r="HLE58" s="600"/>
      <c r="HLF58" s="600"/>
      <c r="HLG58" s="600"/>
      <c r="HLH58" s="600"/>
      <c r="HLI58" s="600"/>
      <c r="HLJ58" s="600"/>
      <c r="HLK58" s="600"/>
      <c r="HLL58" s="600"/>
      <c r="HLM58" s="600"/>
      <c r="HLN58" s="600"/>
      <c r="HLO58" s="600"/>
      <c r="HLP58" s="600"/>
      <c r="HLQ58" s="600"/>
      <c r="HLR58" s="600"/>
      <c r="HLS58" s="600"/>
      <c r="HLT58" s="600"/>
      <c r="HLU58" s="600"/>
      <c r="HLV58" s="600"/>
      <c r="HLW58" s="600"/>
      <c r="HLX58" s="600"/>
      <c r="HLY58" s="600"/>
      <c r="HLZ58" s="600"/>
      <c r="HMA58" s="600"/>
      <c r="HMB58" s="600"/>
      <c r="HMC58" s="600"/>
      <c r="HMD58" s="600"/>
      <c r="HME58" s="600"/>
      <c r="HMF58" s="600"/>
      <c r="HMG58" s="600"/>
      <c r="HMH58" s="600"/>
      <c r="HMI58" s="600"/>
      <c r="HMJ58" s="600"/>
      <c r="HMK58" s="600"/>
      <c r="HML58" s="600"/>
      <c r="HMM58" s="600"/>
      <c r="HMN58" s="600"/>
      <c r="HMO58" s="600"/>
      <c r="HMP58" s="600"/>
      <c r="HMQ58" s="600"/>
      <c r="HMR58" s="600"/>
      <c r="HMS58" s="600"/>
      <c r="HMT58" s="600"/>
      <c r="HMU58" s="600"/>
      <c r="HMV58" s="600"/>
      <c r="HMW58" s="600"/>
      <c r="HMX58" s="600"/>
      <c r="HMY58" s="600"/>
      <c r="HMZ58" s="600"/>
      <c r="HNA58" s="600"/>
      <c r="HNB58" s="600"/>
      <c r="HNC58" s="600"/>
      <c r="HND58" s="600"/>
      <c r="HNE58" s="600"/>
      <c r="HNF58" s="600"/>
      <c r="HNG58" s="600"/>
      <c r="HNH58" s="600"/>
      <c r="HNI58" s="600"/>
      <c r="HNJ58" s="600"/>
      <c r="HNK58" s="600"/>
      <c r="HNL58" s="600"/>
      <c r="HNM58" s="600"/>
      <c r="HNN58" s="600"/>
      <c r="HNO58" s="600"/>
      <c r="HNP58" s="600"/>
      <c r="HNQ58" s="600"/>
      <c r="HNR58" s="600"/>
      <c r="HNS58" s="600"/>
      <c r="HNT58" s="600"/>
      <c r="HNU58" s="600"/>
      <c r="HNV58" s="600"/>
      <c r="HNW58" s="600"/>
      <c r="HNX58" s="600"/>
      <c r="HNY58" s="600"/>
      <c r="HNZ58" s="600"/>
      <c r="HOA58" s="600"/>
      <c r="HOB58" s="600"/>
      <c r="HOC58" s="600"/>
      <c r="HOD58" s="600"/>
      <c r="HOE58" s="600"/>
      <c r="HOF58" s="600"/>
      <c r="HOG58" s="600"/>
      <c r="HOH58" s="600"/>
      <c r="HOI58" s="600"/>
      <c r="HOJ58" s="600"/>
      <c r="HOK58" s="600"/>
      <c r="HOL58" s="600"/>
      <c r="HOM58" s="600"/>
      <c r="HON58" s="600"/>
      <c r="HOO58" s="600"/>
      <c r="HOP58" s="600"/>
      <c r="HOQ58" s="600"/>
      <c r="HOR58" s="600"/>
      <c r="HOS58" s="600"/>
      <c r="HOT58" s="600"/>
      <c r="HOU58" s="600"/>
      <c r="HOV58" s="600"/>
      <c r="HOW58" s="600"/>
      <c r="HOX58" s="600"/>
      <c r="HOY58" s="600"/>
      <c r="HOZ58" s="600"/>
      <c r="HPA58" s="600"/>
      <c r="HPB58" s="600"/>
      <c r="HPC58" s="600"/>
      <c r="HPD58" s="600"/>
      <c r="HPE58" s="600"/>
      <c r="HPF58" s="600"/>
      <c r="HPG58" s="600"/>
      <c r="HPH58" s="600"/>
      <c r="HPI58" s="600"/>
      <c r="HPJ58" s="600"/>
      <c r="HPK58" s="600"/>
      <c r="HPL58" s="600"/>
      <c r="HPM58" s="600"/>
      <c r="HPN58" s="600"/>
      <c r="HPO58" s="600"/>
      <c r="HPP58" s="600"/>
      <c r="HPQ58" s="600"/>
      <c r="HPR58" s="600"/>
      <c r="HPS58" s="600"/>
      <c r="HPT58" s="600"/>
      <c r="HPU58" s="600"/>
      <c r="HPV58" s="600"/>
      <c r="HPW58" s="600"/>
      <c r="HPX58" s="600"/>
      <c r="HPY58" s="600"/>
      <c r="HPZ58" s="600"/>
      <c r="HQA58" s="600"/>
      <c r="HQB58" s="600"/>
      <c r="HQC58" s="600"/>
      <c r="HQD58" s="600"/>
      <c r="HQE58" s="600"/>
      <c r="HQF58" s="600"/>
      <c r="HQG58" s="600"/>
      <c r="HQH58" s="600"/>
      <c r="HQI58" s="600"/>
      <c r="HQJ58" s="600"/>
      <c r="HQK58" s="600"/>
      <c r="HQL58" s="600"/>
      <c r="HQM58" s="600"/>
      <c r="HQN58" s="600"/>
      <c r="HQO58" s="600"/>
      <c r="HQP58" s="600"/>
      <c r="HQQ58" s="600"/>
      <c r="HQR58" s="600"/>
      <c r="HQS58" s="600"/>
      <c r="HQT58" s="600"/>
      <c r="HQU58" s="600"/>
      <c r="HQV58" s="600"/>
      <c r="HQW58" s="600"/>
      <c r="HQX58" s="600"/>
      <c r="HQY58" s="600"/>
      <c r="HQZ58" s="600"/>
      <c r="HRA58" s="600"/>
      <c r="HRB58" s="600"/>
      <c r="HRC58" s="600"/>
      <c r="HRD58" s="600"/>
      <c r="HRE58" s="600"/>
      <c r="HRF58" s="600"/>
      <c r="HRG58" s="600"/>
      <c r="HRH58" s="600"/>
      <c r="HRI58" s="600"/>
      <c r="HRJ58" s="600"/>
      <c r="HRK58" s="600"/>
      <c r="HRL58" s="600"/>
      <c r="HRM58" s="600"/>
      <c r="HRN58" s="600"/>
      <c r="HRO58" s="600"/>
      <c r="HRP58" s="600"/>
      <c r="HRQ58" s="600"/>
      <c r="HRR58" s="600"/>
      <c r="HRS58" s="600"/>
      <c r="HRT58" s="600"/>
      <c r="HRU58" s="600"/>
      <c r="HRV58" s="600"/>
      <c r="HRW58" s="600"/>
      <c r="HRX58" s="600"/>
      <c r="HRY58" s="600"/>
      <c r="HRZ58" s="600"/>
      <c r="HSA58" s="600"/>
      <c r="HSB58" s="600"/>
      <c r="HSC58" s="600"/>
      <c r="HSD58" s="600"/>
      <c r="HSE58" s="600"/>
      <c r="HSF58" s="600"/>
      <c r="HSG58" s="600"/>
      <c r="HSH58" s="600"/>
      <c r="HSI58" s="600"/>
      <c r="HSJ58" s="600"/>
      <c r="HSK58" s="600"/>
      <c r="HSL58" s="600"/>
      <c r="HSM58" s="600"/>
      <c r="HSN58" s="600"/>
      <c r="HSO58" s="600"/>
      <c r="HSP58" s="600"/>
      <c r="HSQ58" s="600"/>
      <c r="HSR58" s="600"/>
      <c r="HSS58" s="600"/>
      <c r="HST58" s="600"/>
      <c r="HSU58" s="600"/>
      <c r="HSV58" s="600"/>
      <c r="HSW58" s="600"/>
      <c r="HSX58" s="600"/>
      <c r="HSY58" s="600"/>
      <c r="HSZ58" s="600"/>
      <c r="HTA58" s="600"/>
      <c r="HTB58" s="600"/>
      <c r="HTC58" s="600"/>
      <c r="HTD58" s="600"/>
      <c r="HTE58" s="600"/>
      <c r="HTF58" s="600"/>
      <c r="HTG58" s="600"/>
      <c r="HTH58" s="600"/>
      <c r="HTI58" s="600"/>
      <c r="HTJ58" s="600"/>
      <c r="HTK58" s="600"/>
      <c r="HTL58" s="600"/>
      <c r="HTM58" s="600"/>
      <c r="HTN58" s="600"/>
      <c r="HTO58" s="600"/>
      <c r="HTP58" s="600"/>
      <c r="HTQ58" s="600"/>
      <c r="HTR58" s="600"/>
      <c r="HTS58" s="600"/>
      <c r="HTT58" s="600"/>
      <c r="HTU58" s="600"/>
      <c r="HTV58" s="600"/>
      <c r="HTW58" s="600"/>
      <c r="HTX58" s="600"/>
      <c r="HTY58" s="600"/>
      <c r="HTZ58" s="600"/>
      <c r="HUA58" s="600"/>
      <c r="HUB58" s="600"/>
      <c r="HUC58" s="600"/>
      <c r="HUD58" s="600"/>
      <c r="HUE58" s="600"/>
      <c r="HUF58" s="600"/>
      <c r="HUG58" s="600"/>
      <c r="HUH58" s="600"/>
      <c r="HUI58" s="600"/>
      <c r="HUJ58" s="600"/>
      <c r="HUK58" s="600"/>
      <c r="HUL58" s="600"/>
      <c r="HUM58" s="600"/>
      <c r="HUN58" s="600"/>
      <c r="HUO58" s="600"/>
      <c r="HUP58" s="600"/>
      <c r="HUQ58" s="600"/>
      <c r="HUR58" s="600"/>
      <c r="HUS58" s="600"/>
      <c r="HUT58" s="600"/>
      <c r="HUU58" s="600"/>
      <c r="HUV58" s="600"/>
      <c r="HUW58" s="600"/>
      <c r="HUX58" s="600"/>
      <c r="HUY58" s="600"/>
      <c r="HUZ58" s="600"/>
      <c r="HVA58" s="600"/>
      <c r="HVB58" s="600"/>
      <c r="HVC58" s="600"/>
      <c r="HVD58" s="600"/>
      <c r="HVE58" s="600"/>
      <c r="HVF58" s="600"/>
      <c r="HVG58" s="600"/>
      <c r="HVH58" s="600"/>
      <c r="HVI58" s="600"/>
      <c r="HVJ58" s="600"/>
      <c r="HVK58" s="600"/>
      <c r="HVL58" s="600"/>
      <c r="HVM58" s="600"/>
      <c r="HVN58" s="600"/>
      <c r="HVO58" s="600"/>
      <c r="HVP58" s="600"/>
      <c r="HVQ58" s="600"/>
      <c r="HVR58" s="600"/>
      <c r="HVS58" s="600"/>
      <c r="HVT58" s="600"/>
      <c r="HVU58" s="600"/>
      <c r="HVV58" s="600"/>
      <c r="HVW58" s="600"/>
      <c r="HVX58" s="600"/>
      <c r="HVY58" s="600"/>
      <c r="HVZ58" s="600"/>
      <c r="HWA58" s="600"/>
      <c r="HWB58" s="600"/>
      <c r="HWC58" s="600"/>
      <c r="HWD58" s="600"/>
      <c r="HWE58" s="600"/>
      <c r="HWF58" s="600"/>
      <c r="HWG58" s="600"/>
      <c r="HWH58" s="600"/>
      <c r="HWI58" s="600"/>
      <c r="HWJ58" s="600"/>
      <c r="HWK58" s="600"/>
      <c r="HWL58" s="600"/>
      <c r="HWM58" s="600"/>
      <c r="HWN58" s="600"/>
      <c r="HWO58" s="600"/>
      <c r="HWP58" s="600"/>
      <c r="HWQ58" s="600"/>
      <c r="HWR58" s="600"/>
      <c r="HWS58" s="600"/>
      <c r="HWT58" s="600"/>
      <c r="HWU58" s="600"/>
      <c r="HWV58" s="600"/>
      <c r="HWW58" s="600"/>
      <c r="HWX58" s="600"/>
      <c r="HWY58" s="600"/>
      <c r="HWZ58" s="600"/>
      <c r="HXA58" s="600"/>
      <c r="HXB58" s="600"/>
      <c r="HXC58" s="600"/>
      <c r="HXD58" s="600"/>
      <c r="HXE58" s="600"/>
      <c r="HXF58" s="600"/>
      <c r="HXG58" s="600"/>
      <c r="HXH58" s="600"/>
      <c r="HXI58" s="600"/>
      <c r="HXJ58" s="600"/>
      <c r="HXK58" s="600"/>
      <c r="HXL58" s="600"/>
      <c r="HXM58" s="600"/>
      <c r="HXN58" s="600"/>
      <c r="HXO58" s="600"/>
      <c r="HXP58" s="600"/>
      <c r="HXQ58" s="600"/>
      <c r="HXR58" s="600"/>
      <c r="HXS58" s="600"/>
      <c r="HXT58" s="600"/>
      <c r="HXU58" s="600"/>
      <c r="HXV58" s="600"/>
      <c r="HXW58" s="600"/>
      <c r="HXX58" s="600"/>
      <c r="HXY58" s="600"/>
      <c r="HXZ58" s="600"/>
      <c r="HYA58" s="600"/>
      <c r="HYB58" s="600"/>
      <c r="HYC58" s="600"/>
      <c r="HYD58" s="600"/>
      <c r="HYE58" s="600"/>
      <c r="HYF58" s="600"/>
      <c r="HYG58" s="600"/>
      <c r="HYH58" s="600"/>
      <c r="HYI58" s="600"/>
      <c r="HYJ58" s="600"/>
      <c r="HYK58" s="600"/>
      <c r="HYL58" s="600"/>
      <c r="HYM58" s="600"/>
      <c r="HYN58" s="600"/>
      <c r="HYO58" s="600"/>
      <c r="HYP58" s="600"/>
      <c r="HYQ58" s="600"/>
      <c r="HYR58" s="600"/>
      <c r="HYS58" s="600"/>
      <c r="HYT58" s="600"/>
      <c r="HYU58" s="600"/>
      <c r="HYV58" s="600"/>
      <c r="HYW58" s="600"/>
      <c r="HYX58" s="600"/>
      <c r="HYY58" s="600"/>
      <c r="HYZ58" s="600"/>
      <c r="HZA58" s="600"/>
      <c r="HZB58" s="600"/>
      <c r="HZC58" s="600"/>
      <c r="HZD58" s="600"/>
      <c r="HZE58" s="600"/>
      <c r="HZF58" s="600"/>
      <c r="HZG58" s="600"/>
      <c r="HZH58" s="600"/>
      <c r="HZI58" s="600"/>
      <c r="HZJ58" s="600"/>
      <c r="HZK58" s="600"/>
      <c r="HZL58" s="600"/>
      <c r="HZM58" s="600"/>
      <c r="HZN58" s="600"/>
      <c r="HZO58" s="600"/>
      <c r="HZP58" s="600"/>
      <c r="HZQ58" s="600"/>
      <c r="HZR58" s="600"/>
      <c r="HZS58" s="600"/>
      <c r="HZT58" s="600"/>
      <c r="HZU58" s="600"/>
      <c r="HZV58" s="600"/>
      <c r="HZW58" s="600"/>
      <c r="HZX58" s="600"/>
      <c r="HZY58" s="600"/>
      <c r="HZZ58" s="600"/>
      <c r="IAA58" s="600"/>
      <c r="IAB58" s="600"/>
      <c r="IAC58" s="600"/>
      <c r="IAD58" s="600"/>
      <c r="IAE58" s="600"/>
      <c r="IAF58" s="600"/>
      <c r="IAG58" s="600"/>
      <c r="IAH58" s="600"/>
      <c r="IAI58" s="600"/>
      <c r="IAJ58" s="600"/>
      <c r="IAK58" s="600"/>
      <c r="IAL58" s="600"/>
      <c r="IAM58" s="600"/>
      <c r="IAN58" s="600"/>
      <c r="IAO58" s="600"/>
      <c r="IAP58" s="600"/>
      <c r="IAQ58" s="600"/>
      <c r="IAR58" s="600"/>
      <c r="IAS58" s="600"/>
      <c r="IAT58" s="600"/>
      <c r="IAU58" s="600"/>
      <c r="IAV58" s="600"/>
      <c r="IAW58" s="600"/>
      <c r="IAX58" s="600"/>
      <c r="IAY58" s="600"/>
      <c r="IAZ58" s="600"/>
      <c r="IBA58" s="600"/>
      <c r="IBB58" s="600"/>
      <c r="IBC58" s="600"/>
      <c r="IBD58" s="600"/>
      <c r="IBE58" s="600"/>
      <c r="IBF58" s="600"/>
      <c r="IBG58" s="600"/>
      <c r="IBH58" s="600"/>
      <c r="IBI58" s="600"/>
      <c r="IBJ58" s="600"/>
      <c r="IBK58" s="600"/>
      <c r="IBL58" s="600"/>
      <c r="IBM58" s="600"/>
      <c r="IBN58" s="600"/>
      <c r="IBO58" s="600"/>
      <c r="IBP58" s="600"/>
      <c r="IBQ58" s="600"/>
      <c r="IBR58" s="600"/>
      <c r="IBS58" s="600"/>
      <c r="IBT58" s="600"/>
      <c r="IBU58" s="600"/>
      <c r="IBV58" s="600"/>
      <c r="IBW58" s="600"/>
      <c r="IBX58" s="600"/>
      <c r="IBY58" s="600"/>
      <c r="IBZ58" s="600"/>
      <c r="ICA58" s="600"/>
      <c r="ICB58" s="600"/>
      <c r="ICC58" s="600"/>
      <c r="ICD58" s="600"/>
      <c r="ICE58" s="600"/>
      <c r="ICF58" s="600"/>
      <c r="ICG58" s="600"/>
      <c r="ICH58" s="600"/>
      <c r="ICI58" s="600"/>
      <c r="ICJ58" s="600"/>
      <c r="ICK58" s="600"/>
      <c r="ICL58" s="600"/>
      <c r="ICM58" s="600"/>
      <c r="ICN58" s="600"/>
      <c r="ICO58" s="600"/>
      <c r="ICP58" s="600"/>
      <c r="ICQ58" s="600"/>
      <c r="ICR58" s="600"/>
      <c r="ICS58" s="600"/>
      <c r="ICT58" s="600"/>
      <c r="ICU58" s="600"/>
      <c r="ICV58" s="600"/>
      <c r="ICW58" s="600"/>
      <c r="ICX58" s="600"/>
      <c r="ICY58" s="600"/>
      <c r="ICZ58" s="600"/>
      <c r="IDA58" s="600"/>
      <c r="IDB58" s="600"/>
      <c r="IDC58" s="600"/>
      <c r="IDD58" s="600"/>
      <c r="IDE58" s="600"/>
      <c r="IDF58" s="600"/>
      <c r="IDG58" s="600"/>
      <c r="IDH58" s="600"/>
      <c r="IDI58" s="600"/>
      <c r="IDJ58" s="600"/>
      <c r="IDK58" s="600"/>
      <c r="IDL58" s="600"/>
      <c r="IDM58" s="600"/>
      <c r="IDN58" s="600"/>
      <c r="IDO58" s="600"/>
      <c r="IDP58" s="600"/>
      <c r="IDQ58" s="600"/>
      <c r="IDR58" s="600"/>
      <c r="IDS58" s="600"/>
      <c r="IDT58" s="600"/>
      <c r="IDU58" s="600"/>
      <c r="IDV58" s="600"/>
      <c r="IDW58" s="600"/>
      <c r="IDX58" s="600"/>
      <c r="IDY58" s="600"/>
      <c r="IDZ58" s="600"/>
      <c r="IEA58" s="600"/>
      <c r="IEB58" s="600"/>
      <c r="IEC58" s="600"/>
      <c r="IED58" s="600"/>
      <c r="IEE58" s="600"/>
      <c r="IEF58" s="600"/>
      <c r="IEG58" s="600"/>
      <c r="IEH58" s="600"/>
      <c r="IEI58" s="600"/>
      <c r="IEJ58" s="600"/>
      <c r="IEK58" s="600"/>
      <c r="IEL58" s="600"/>
      <c r="IEM58" s="600"/>
      <c r="IEN58" s="600"/>
      <c r="IEO58" s="600"/>
      <c r="IEP58" s="600"/>
      <c r="IEQ58" s="600"/>
      <c r="IER58" s="600"/>
      <c r="IES58" s="600"/>
      <c r="IET58" s="600"/>
      <c r="IEU58" s="600"/>
      <c r="IEV58" s="600"/>
      <c r="IEW58" s="600"/>
      <c r="IEX58" s="600"/>
      <c r="IEY58" s="600"/>
      <c r="IEZ58" s="600"/>
      <c r="IFA58" s="600"/>
      <c r="IFB58" s="600"/>
      <c r="IFC58" s="600"/>
      <c r="IFD58" s="600"/>
      <c r="IFE58" s="600"/>
      <c r="IFF58" s="600"/>
      <c r="IFG58" s="600"/>
      <c r="IFH58" s="600"/>
      <c r="IFI58" s="600"/>
      <c r="IFJ58" s="600"/>
      <c r="IFK58" s="600"/>
      <c r="IFL58" s="600"/>
      <c r="IFM58" s="600"/>
      <c r="IFN58" s="600"/>
      <c r="IFO58" s="600"/>
      <c r="IFP58" s="600"/>
      <c r="IFQ58" s="600"/>
      <c r="IFR58" s="600"/>
      <c r="IFS58" s="600"/>
      <c r="IFT58" s="600"/>
      <c r="IFU58" s="600"/>
      <c r="IFV58" s="600"/>
      <c r="IFW58" s="600"/>
      <c r="IFX58" s="600"/>
      <c r="IFY58" s="600"/>
      <c r="IFZ58" s="600"/>
      <c r="IGA58" s="600"/>
      <c r="IGB58" s="600"/>
      <c r="IGC58" s="600"/>
      <c r="IGD58" s="600"/>
      <c r="IGE58" s="600"/>
      <c r="IGF58" s="600"/>
      <c r="IGG58" s="600"/>
      <c r="IGH58" s="600"/>
      <c r="IGI58" s="600"/>
      <c r="IGJ58" s="600"/>
      <c r="IGK58" s="600"/>
      <c r="IGL58" s="600"/>
      <c r="IGM58" s="600"/>
      <c r="IGN58" s="600"/>
      <c r="IGO58" s="600"/>
      <c r="IGP58" s="600"/>
      <c r="IGQ58" s="600"/>
      <c r="IGR58" s="600"/>
      <c r="IGS58" s="600"/>
      <c r="IGT58" s="600"/>
      <c r="IGU58" s="600"/>
      <c r="IGV58" s="600"/>
      <c r="IGW58" s="600"/>
      <c r="IGX58" s="600"/>
      <c r="IGY58" s="600"/>
      <c r="IGZ58" s="600"/>
      <c r="IHA58" s="600"/>
      <c r="IHB58" s="600"/>
      <c r="IHC58" s="600"/>
      <c r="IHD58" s="600"/>
      <c r="IHE58" s="600"/>
      <c r="IHF58" s="600"/>
      <c r="IHG58" s="600"/>
      <c r="IHH58" s="600"/>
      <c r="IHI58" s="600"/>
      <c r="IHJ58" s="600"/>
      <c r="IHK58" s="600"/>
      <c r="IHL58" s="600"/>
      <c r="IHM58" s="600"/>
      <c r="IHN58" s="600"/>
      <c r="IHO58" s="600"/>
      <c r="IHP58" s="600"/>
      <c r="IHQ58" s="600"/>
      <c r="IHR58" s="600"/>
      <c r="IHS58" s="600"/>
      <c r="IHT58" s="600"/>
      <c r="IHU58" s="600"/>
      <c r="IHV58" s="600"/>
      <c r="IHW58" s="600"/>
      <c r="IHX58" s="600"/>
      <c r="IHY58" s="600"/>
      <c r="IHZ58" s="600"/>
      <c r="IIA58" s="600"/>
      <c r="IIB58" s="600"/>
      <c r="IIC58" s="600"/>
      <c r="IID58" s="600"/>
      <c r="IIE58" s="600"/>
      <c r="IIF58" s="600"/>
      <c r="IIG58" s="600"/>
      <c r="IIH58" s="600"/>
      <c r="III58" s="600"/>
      <c r="IIJ58" s="600"/>
      <c r="IIK58" s="600"/>
      <c r="IIL58" s="600"/>
      <c r="IIM58" s="600"/>
      <c r="IIN58" s="600"/>
      <c r="IIO58" s="600"/>
      <c r="IIP58" s="600"/>
      <c r="IIQ58" s="600"/>
      <c r="IIR58" s="600"/>
      <c r="IIS58" s="600"/>
      <c r="IIT58" s="600"/>
      <c r="IIU58" s="600"/>
      <c r="IIV58" s="600"/>
      <c r="IIW58" s="600"/>
      <c r="IIX58" s="600"/>
      <c r="IIY58" s="600"/>
      <c r="IIZ58" s="600"/>
      <c r="IJA58" s="600"/>
      <c r="IJB58" s="600"/>
      <c r="IJC58" s="600"/>
      <c r="IJD58" s="600"/>
      <c r="IJE58" s="600"/>
      <c r="IJF58" s="600"/>
      <c r="IJG58" s="600"/>
      <c r="IJH58" s="600"/>
      <c r="IJI58" s="600"/>
      <c r="IJJ58" s="600"/>
      <c r="IJK58" s="600"/>
      <c r="IJL58" s="600"/>
      <c r="IJM58" s="600"/>
      <c r="IJN58" s="600"/>
      <c r="IJO58" s="600"/>
      <c r="IJP58" s="600"/>
      <c r="IJQ58" s="600"/>
      <c r="IJR58" s="600"/>
      <c r="IJS58" s="600"/>
      <c r="IJT58" s="600"/>
      <c r="IJU58" s="600"/>
      <c r="IJV58" s="600"/>
      <c r="IJW58" s="600"/>
      <c r="IJX58" s="600"/>
      <c r="IJY58" s="600"/>
      <c r="IJZ58" s="600"/>
      <c r="IKA58" s="600"/>
      <c r="IKB58" s="600"/>
      <c r="IKC58" s="600"/>
      <c r="IKD58" s="600"/>
      <c r="IKE58" s="600"/>
      <c r="IKF58" s="600"/>
      <c r="IKG58" s="600"/>
      <c r="IKH58" s="600"/>
      <c r="IKI58" s="600"/>
      <c r="IKJ58" s="600"/>
      <c r="IKK58" s="600"/>
      <c r="IKL58" s="600"/>
      <c r="IKM58" s="600"/>
      <c r="IKN58" s="600"/>
      <c r="IKO58" s="600"/>
      <c r="IKP58" s="600"/>
      <c r="IKQ58" s="600"/>
      <c r="IKR58" s="600"/>
      <c r="IKS58" s="600"/>
      <c r="IKT58" s="600"/>
      <c r="IKU58" s="600"/>
      <c r="IKV58" s="600"/>
      <c r="IKW58" s="600"/>
      <c r="IKX58" s="600"/>
      <c r="IKY58" s="600"/>
      <c r="IKZ58" s="600"/>
      <c r="ILA58" s="600"/>
      <c r="ILB58" s="600"/>
      <c r="ILC58" s="600"/>
      <c r="ILD58" s="600"/>
      <c r="ILE58" s="600"/>
      <c r="ILF58" s="600"/>
      <c r="ILG58" s="600"/>
      <c r="ILH58" s="600"/>
      <c r="ILI58" s="600"/>
      <c r="ILJ58" s="600"/>
      <c r="ILK58" s="600"/>
      <c r="ILL58" s="600"/>
      <c r="ILM58" s="600"/>
      <c r="ILN58" s="600"/>
      <c r="ILO58" s="600"/>
      <c r="ILP58" s="600"/>
      <c r="ILQ58" s="600"/>
      <c r="ILR58" s="600"/>
      <c r="ILS58" s="600"/>
      <c r="ILT58" s="600"/>
      <c r="ILU58" s="600"/>
      <c r="ILV58" s="600"/>
      <c r="ILW58" s="600"/>
      <c r="ILX58" s="600"/>
      <c r="ILY58" s="600"/>
      <c r="ILZ58" s="600"/>
      <c r="IMA58" s="600"/>
      <c r="IMB58" s="600"/>
      <c r="IMC58" s="600"/>
      <c r="IMD58" s="600"/>
      <c r="IME58" s="600"/>
      <c r="IMF58" s="600"/>
      <c r="IMG58" s="600"/>
      <c r="IMH58" s="600"/>
      <c r="IMI58" s="600"/>
      <c r="IMJ58" s="600"/>
      <c r="IMK58" s="600"/>
      <c r="IML58" s="600"/>
      <c r="IMM58" s="600"/>
      <c r="IMN58" s="600"/>
      <c r="IMO58" s="600"/>
      <c r="IMP58" s="600"/>
      <c r="IMQ58" s="600"/>
      <c r="IMR58" s="600"/>
      <c r="IMS58" s="600"/>
      <c r="IMT58" s="600"/>
      <c r="IMU58" s="600"/>
      <c r="IMV58" s="600"/>
      <c r="IMW58" s="600"/>
      <c r="IMX58" s="600"/>
      <c r="IMY58" s="600"/>
      <c r="IMZ58" s="600"/>
      <c r="INA58" s="600"/>
      <c r="INB58" s="600"/>
      <c r="INC58" s="600"/>
      <c r="IND58" s="600"/>
      <c r="INE58" s="600"/>
      <c r="INF58" s="600"/>
      <c r="ING58" s="600"/>
      <c r="INH58" s="600"/>
      <c r="INI58" s="600"/>
      <c r="INJ58" s="600"/>
      <c r="INK58" s="600"/>
      <c r="INL58" s="600"/>
      <c r="INM58" s="600"/>
      <c r="INN58" s="600"/>
      <c r="INO58" s="600"/>
      <c r="INP58" s="600"/>
      <c r="INQ58" s="600"/>
      <c r="INR58" s="600"/>
      <c r="INS58" s="600"/>
      <c r="INT58" s="600"/>
      <c r="INU58" s="600"/>
      <c r="INV58" s="600"/>
      <c r="INW58" s="600"/>
      <c r="INX58" s="600"/>
      <c r="INY58" s="600"/>
      <c r="INZ58" s="600"/>
      <c r="IOA58" s="600"/>
      <c r="IOB58" s="600"/>
      <c r="IOC58" s="600"/>
      <c r="IOD58" s="600"/>
      <c r="IOE58" s="600"/>
      <c r="IOF58" s="600"/>
      <c r="IOG58" s="600"/>
      <c r="IOH58" s="600"/>
      <c r="IOI58" s="600"/>
      <c r="IOJ58" s="600"/>
      <c r="IOK58" s="600"/>
      <c r="IOL58" s="600"/>
      <c r="IOM58" s="600"/>
      <c r="ION58" s="600"/>
      <c r="IOO58" s="600"/>
      <c r="IOP58" s="600"/>
      <c r="IOQ58" s="600"/>
      <c r="IOR58" s="600"/>
      <c r="IOS58" s="600"/>
      <c r="IOT58" s="600"/>
      <c r="IOU58" s="600"/>
      <c r="IOV58" s="600"/>
      <c r="IOW58" s="600"/>
      <c r="IOX58" s="600"/>
      <c r="IOY58" s="600"/>
      <c r="IOZ58" s="600"/>
      <c r="IPA58" s="600"/>
      <c r="IPB58" s="600"/>
      <c r="IPC58" s="600"/>
      <c r="IPD58" s="600"/>
      <c r="IPE58" s="600"/>
      <c r="IPF58" s="600"/>
      <c r="IPG58" s="600"/>
      <c r="IPH58" s="600"/>
      <c r="IPI58" s="600"/>
      <c r="IPJ58" s="600"/>
      <c r="IPK58" s="600"/>
      <c r="IPL58" s="600"/>
      <c r="IPM58" s="600"/>
      <c r="IPN58" s="600"/>
      <c r="IPO58" s="600"/>
      <c r="IPP58" s="600"/>
      <c r="IPQ58" s="600"/>
      <c r="IPR58" s="600"/>
      <c r="IPS58" s="600"/>
      <c r="IPT58" s="600"/>
      <c r="IPU58" s="600"/>
      <c r="IPV58" s="600"/>
      <c r="IPW58" s="600"/>
      <c r="IPX58" s="600"/>
      <c r="IPY58" s="600"/>
      <c r="IPZ58" s="600"/>
      <c r="IQA58" s="600"/>
      <c r="IQB58" s="600"/>
      <c r="IQC58" s="600"/>
      <c r="IQD58" s="600"/>
      <c r="IQE58" s="600"/>
      <c r="IQF58" s="600"/>
      <c r="IQG58" s="600"/>
      <c r="IQH58" s="600"/>
      <c r="IQI58" s="600"/>
      <c r="IQJ58" s="600"/>
      <c r="IQK58" s="600"/>
      <c r="IQL58" s="600"/>
      <c r="IQM58" s="600"/>
      <c r="IQN58" s="600"/>
      <c r="IQO58" s="600"/>
      <c r="IQP58" s="600"/>
      <c r="IQQ58" s="600"/>
      <c r="IQR58" s="600"/>
      <c r="IQS58" s="600"/>
      <c r="IQT58" s="600"/>
      <c r="IQU58" s="600"/>
      <c r="IQV58" s="600"/>
      <c r="IQW58" s="600"/>
      <c r="IQX58" s="600"/>
      <c r="IQY58" s="600"/>
      <c r="IQZ58" s="600"/>
      <c r="IRA58" s="600"/>
      <c r="IRB58" s="600"/>
      <c r="IRC58" s="600"/>
      <c r="IRD58" s="600"/>
      <c r="IRE58" s="600"/>
      <c r="IRF58" s="600"/>
      <c r="IRG58" s="600"/>
      <c r="IRH58" s="600"/>
      <c r="IRI58" s="600"/>
      <c r="IRJ58" s="600"/>
      <c r="IRK58" s="600"/>
      <c r="IRL58" s="600"/>
      <c r="IRM58" s="600"/>
      <c r="IRN58" s="600"/>
      <c r="IRO58" s="600"/>
      <c r="IRP58" s="600"/>
      <c r="IRQ58" s="600"/>
      <c r="IRR58" s="600"/>
      <c r="IRS58" s="600"/>
      <c r="IRT58" s="600"/>
      <c r="IRU58" s="600"/>
      <c r="IRV58" s="600"/>
      <c r="IRW58" s="600"/>
      <c r="IRX58" s="600"/>
      <c r="IRY58" s="600"/>
      <c r="IRZ58" s="600"/>
      <c r="ISA58" s="600"/>
      <c r="ISB58" s="600"/>
      <c r="ISC58" s="600"/>
      <c r="ISD58" s="600"/>
      <c r="ISE58" s="600"/>
      <c r="ISF58" s="600"/>
      <c r="ISG58" s="600"/>
      <c r="ISH58" s="600"/>
      <c r="ISI58" s="600"/>
      <c r="ISJ58" s="600"/>
      <c r="ISK58" s="600"/>
      <c r="ISL58" s="600"/>
      <c r="ISM58" s="600"/>
      <c r="ISN58" s="600"/>
      <c r="ISO58" s="600"/>
      <c r="ISP58" s="600"/>
      <c r="ISQ58" s="600"/>
      <c r="ISR58" s="600"/>
      <c r="ISS58" s="600"/>
      <c r="IST58" s="600"/>
      <c r="ISU58" s="600"/>
      <c r="ISV58" s="600"/>
      <c r="ISW58" s="600"/>
      <c r="ISX58" s="600"/>
      <c r="ISY58" s="600"/>
      <c r="ISZ58" s="600"/>
      <c r="ITA58" s="600"/>
      <c r="ITB58" s="600"/>
      <c r="ITC58" s="600"/>
      <c r="ITD58" s="600"/>
      <c r="ITE58" s="600"/>
      <c r="ITF58" s="600"/>
      <c r="ITG58" s="600"/>
      <c r="ITH58" s="600"/>
      <c r="ITI58" s="600"/>
      <c r="ITJ58" s="600"/>
      <c r="ITK58" s="600"/>
      <c r="ITL58" s="600"/>
      <c r="ITM58" s="600"/>
      <c r="ITN58" s="600"/>
      <c r="ITO58" s="600"/>
      <c r="ITP58" s="600"/>
      <c r="ITQ58" s="600"/>
      <c r="ITR58" s="600"/>
      <c r="ITS58" s="600"/>
      <c r="ITT58" s="600"/>
      <c r="ITU58" s="600"/>
      <c r="ITV58" s="600"/>
      <c r="ITW58" s="600"/>
      <c r="ITX58" s="600"/>
      <c r="ITY58" s="600"/>
      <c r="ITZ58" s="600"/>
      <c r="IUA58" s="600"/>
      <c r="IUB58" s="600"/>
      <c r="IUC58" s="600"/>
      <c r="IUD58" s="600"/>
      <c r="IUE58" s="600"/>
      <c r="IUF58" s="600"/>
      <c r="IUG58" s="600"/>
      <c r="IUH58" s="600"/>
      <c r="IUI58" s="600"/>
      <c r="IUJ58" s="600"/>
      <c r="IUK58" s="600"/>
      <c r="IUL58" s="600"/>
      <c r="IUM58" s="600"/>
      <c r="IUN58" s="600"/>
      <c r="IUO58" s="600"/>
      <c r="IUP58" s="600"/>
      <c r="IUQ58" s="600"/>
      <c r="IUR58" s="600"/>
      <c r="IUS58" s="600"/>
      <c r="IUT58" s="600"/>
      <c r="IUU58" s="600"/>
      <c r="IUV58" s="600"/>
      <c r="IUW58" s="600"/>
      <c r="IUX58" s="600"/>
      <c r="IUY58" s="600"/>
      <c r="IUZ58" s="600"/>
      <c r="IVA58" s="600"/>
      <c r="IVB58" s="600"/>
      <c r="IVC58" s="600"/>
      <c r="IVD58" s="600"/>
      <c r="IVE58" s="600"/>
      <c r="IVF58" s="600"/>
      <c r="IVG58" s="600"/>
      <c r="IVH58" s="600"/>
      <c r="IVI58" s="600"/>
      <c r="IVJ58" s="600"/>
      <c r="IVK58" s="600"/>
      <c r="IVL58" s="600"/>
      <c r="IVM58" s="600"/>
      <c r="IVN58" s="600"/>
      <c r="IVO58" s="600"/>
      <c r="IVP58" s="600"/>
      <c r="IVQ58" s="600"/>
      <c r="IVR58" s="600"/>
      <c r="IVS58" s="600"/>
      <c r="IVT58" s="600"/>
      <c r="IVU58" s="600"/>
      <c r="IVV58" s="600"/>
      <c r="IVW58" s="600"/>
      <c r="IVX58" s="600"/>
      <c r="IVY58" s="600"/>
      <c r="IVZ58" s="600"/>
      <c r="IWA58" s="600"/>
      <c r="IWB58" s="600"/>
      <c r="IWC58" s="600"/>
      <c r="IWD58" s="600"/>
      <c r="IWE58" s="600"/>
      <c r="IWF58" s="600"/>
      <c r="IWG58" s="600"/>
      <c r="IWH58" s="600"/>
      <c r="IWI58" s="600"/>
      <c r="IWJ58" s="600"/>
      <c r="IWK58" s="600"/>
      <c r="IWL58" s="600"/>
      <c r="IWM58" s="600"/>
      <c r="IWN58" s="600"/>
      <c r="IWO58" s="600"/>
      <c r="IWP58" s="600"/>
      <c r="IWQ58" s="600"/>
      <c r="IWR58" s="600"/>
      <c r="IWS58" s="600"/>
      <c r="IWT58" s="600"/>
      <c r="IWU58" s="600"/>
      <c r="IWV58" s="600"/>
      <c r="IWW58" s="600"/>
      <c r="IWX58" s="600"/>
      <c r="IWY58" s="600"/>
      <c r="IWZ58" s="600"/>
      <c r="IXA58" s="600"/>
      <c r="IXB58" s="600"/>
      <c r="IXC58" s="600"/>
      <c r="IXD58" s="600"/>
      <c r="IXE58" s="600"/>
      <c r="IXF58" s="600"/>
      <c r="IXG58" s="600"/>
      <c r="IXH58" s="600"/>
      <c r="IXI58" s="600"/>
      <c r="IXJ58" s="600"/>
      <c r="IXK58" s="600"/>
      <c r="IXL58" s="600"/>
      <c r="IXM58" s="600"/>
      <c r="IXN58" s="600"/>
      <c r="IXO58" s="600"/>
      <c r="IXP58" s="600"/>
      <c r="IXQ58" s="600"/>
      <c r="IXR58" s="600"/>
      <c r="IXS58" s="600"/>
      <c r="IXT58" s="600"/>
      <c r="IXU58" s="600"/>
      <c r="IXV58" s="600"/>
      <c r="IXW58" s="600"/>
      <c r="IXX58" s="600"/>
      <c r="IXY58" s="600"/>
      <c r="IXZ58" s="600"/>
      <c r="IYA58" s="600"/>
      <c r="IYB58" s="600"/>
      <c r="IYC58" s="600"/>
      <c r="IYD58" s="600"/>
      <c r="IYE58" s="600"/>
      <c r="IYF58" s="600"/>
      <c r="IYG58" s="600"/>
      <c r="IYH58" s="600"/>
      <c r="IYI58" s="600"/>
      <c r="IYJ58" s="600"/>
      <c r="IYK58" s="600"/>
      <c r="IYL58" s="600"/>
      <c r="IYM58" s="600"/>
      <c r="IYN58" s="600"/>
      <c r="IYO58" s="600"/>
      <c r="IYP58" s="600"/>
      <c r="IYQ58" s="600"/>
      <c r="IYR58" s="600"/>
      <c r="IYS58" s="600"/>
      <c r="IYT58" s="600"/>
      <c r="IYU58" s="600"/>
      <c r="IYV58" s="600"/>
      <c r="IYW58" s="600"/>
      <c r="IYX58" s="600"/>
      <c r="IYY58" s="600"/>
      <c r="IYZ58" s="600"/>
      <c r="IZA58" s="600"/>
      <c r="IZB58" s="600"/>
      <c r="IZC58" s="600"/>
      <c r="IZD58" s="600"/>
      <c r="IZE58" s="600"/>
      <c r="IZF58" s="600"/>
      <c r="IZG58" s="600"/>
      <c r="IZH58" s="600"/>
      <c r="IZI58" s="600"/>
      <c r="IZJ58" s="600"/>
      <c r="IZK58" s="600"/>
      <c r="IZL58" s="600"/>
      <c r="IZM58" s="600"/>
      <c r="IZN58" s="600"/>
      <c r="IZO58" s="600"/>
      <c r="IZP58" s="600"/>
      <c r="IZQ58" s="600"/>
      <c r="IZR58" s="600"/>
      <c r="IZS58" s="600"/>
      <c r="IZT58" s="600"/>
      <c r="IZU58" s="600"/>
      <c r="IZV58" s="600"/>
      <c r="IZW58" s="600"/>
      <c r="IZX58" s="600"/>
      <c r="IZY58" s="600"/>
      <c r="IZZ58" s="600"/>
      <c r="JAA58" s="600"/>
      <c r="JAB58" s="600"/>
      <c r="JAC58" s="600"/>
      <c r="JAD58" s="600"/>
      <c r="JAE58" s="600"/>
      <c r="JAF58" s="600"/>
      <c r="JAG58" s="600"/>
      <c r="JAH58" s="600"/>
      <c r="JAI58" s="600"/>
      <c r="JAJ58" s="600"/>
      <c r="JAK58" s="600"/>
      <c r="JAL58" s="600"/>
      <c r="JAM58" s="600"/>
      <c r="JAN58" s="600"/>
      <c r="JAO58" s="600"/>
      <c r="JAP58" s="600"/>
      <c r="JAQ58" s="600"/>
      <c r="JAR58" s="600"/>
      <c r="JAS58" s="600"/>
      <c r="JAT58" s="600"/>
      <c r="JAU58" s="600"/>
      <c r="JAV58" s="600"/>
      <c r="JAW58" s="600"/>
      <c r="JAX58" s="600"/>
      <c r="JAY58" s="600"/>
      <c r="JAZ58" s="600"/>
      <c r="JBA58" s="600"/>
      <c r="JBB58" s="600"/>
      <c r="JBC58" s="600"/>
      <c r="JBD58" s="600"/>
      <c r="JBE58" s="600"/>
      <c r="JBF58" s="600"/>
      <c r="JBG58" s="600"/>
      <c r="JBH58" s="600"/>
      <c r="JBI58" s="600"/>
      <c r="JBJ58" s="600"/>
      <c r="JBK58" s="600"/>
      <c r="JBL58" s="600"/>
      <c r="JBM58" s="600"/>
      <c r="JBN58" s="600"/>
      <c r="JBO58" s="600"/>
      <c r="JBP58" s="600"/>
      <c r="JBQ58" s="600"/>
      <c r="JBR58" s="600"/>
      <c r="JBS58" s="600"/>
      <c r="JBT58" s="600"/>
      <c r="JBU58" s="600"/>
      <c r="JBV58" s="600"/>
      <c r="JBW58" s="600"/>
      <c r="JBX58" s="600"/>
      <c r="JBY58" s="600"/>
      <c r="JBZ58" s="600"/>
      <c r="JCA58" s="600"/>
      <c r="JCB58" s="600"/>
      <c r="JCC58" s="600"/>
      <c r="JCD58" s="600"/>
      <c r="JCE58" s="600"/>
      <c r="JCF58" s="600"/>
      <c r="JCG58" s="600"/>
      <c r="JCH58" s="600"/>
      <c r="JCI58" s="600"/>
      <c r="JCJ58" s="600"/>
      <c r="JCK58" s="600"/>
      <c r="JCL58" s="600"/>
      <c r="JCM58" s="600"/>
      <c r="JCN58" s="600"/>
      <c r="JCO58" s="600"/>
      <c r="JCP58" s="600"/>
      <c r="JCQ58" s="600"/>
      <c r="JCR58" s="600"/>
      <c r="JCS58" s="600"/>
      <c r="JCT58" s="600"/>
      <c r="JCU58" s="600"/>
      <c r="JCV58" s="600"/>
      <c r="JCW58" s="600"/>
      <c r="JCX58" s="600"/>
      <c r="JCY58" s="600"/>
      <c r="JCZ58" s="600"/>
      <c r="JDA58" s="600"/>
      <c r="JDB58" s="600"/>
      <c r="JDC58" s="600"/>
      <c r="JDD58" s="600"/>
      <c r="JDE58" s="600"/>
      <c r="JDF58" s="600"/>
      <c r="JDG58" s="600"/>
      <c r="JDH58" s="600"/>
      <c r="JDI58" s="600"/>
      <c r="JDJ58" s="600"/>
      <c r="JDK58" s="600"/>
      <c r="JDL58" s="600"/>
      <c r="JDM58" s="600"/>
      <c r="JDN58" s="600"/>
      <c r="JDO58" s="600"/>
      <c r="JDP58" s="600"/>
      <c r="JDQ58" s="600"/>
      <c r="JDR58" s="600"/>
      <c r="JDS58" s="600"/>
      <c r="JDT58" s="600"/>
      <c r="JDU58" s="600"/>
      <c r="JDV58" s="600"/>
      <c r="JDW58" s="600"/>
      <c r="JDX58" s="600"/>
      <c r="JDY58" s="600"/>
      <c r="JDZ58" s="600"/>
      <c r="JEA58" s="600"/>
      <c r="JEB58" s="600"/>
      <c r="JEC58" s="600"/>
      <c r="JED58" s="600"/>
      <c r="JEE58" s="600"/>
      <c r="JEF58" s="600"/>
      <c r="JEG58" s="600"/>
      <c r="JEH58" s="600"/>
      <c r="JEI58" s="600"/>
      <c r="JEJ58" s="600"/>
      <c r="JEK58" s="600"/>
      <c r="JEL58" s="600"/>
      <c r="JEM58" s="600"/>
      <c r="JEN58" s="600"/>
      <c r="JEO58" s="600"/>
      <c r="JEP58" s="600"/>
      <c r="JEQ58" s="600"/>
      <c r="JER58" s="600"/>
      <c r="JES58" s="600"/>
      <c r="JET58" s="600"/>
      <c r="JEU58" s="600"/>
      <c r="JEV58" s="600"/>
      <c r="JEW58" s="600"/>
      <c r="JEX58" s="600"/>
      <c r="JEY58" s="600"/>
      <c r="JEZ58" s="600"/>
      <c r="JFA58" s="600"/>
      <c r="JFB58" s="600"/>
      <c r="JFC58" s="600"/>
      <c r="JFD58" s="600"/>
      <c r="JFE58" s="600"/>
      <c r="JFF58" s="600"/>
      <c r="JFG58" s="600"/>
      <c r="JFH58" s="600"/>
      <c r="JFI58" s="600"/>
      <c r="JFJ58" s="600"/>
      <c r="JFK58" s="600"/>
      <c r="JFL58" s="600"/>
      <c r="JFM58" s="600"/>
      <c r="JFN58" s="600"/>
      <c r="JFO58" s="600"/>
      <c r="JFP58" s="600"/>
      <c r="JFQ58" s="600"/>
      <c r="JFR58" s="600"/>
      <c r="JFS58" s="600"/>
      <c r="JFT58" s="600"/>
      <c r="JFU58" s="600"/>
      <c r="JFV58" s="600"/>
      <c r="JFW58" s="600"/>
      <c r="JFX58" s="600"/>
      <c r="JFY58" s="600"/>
      <c r="JFZ58" s="600"/>
      <c r="JGA58" s="600"/>
      <c r="JGB58" s="600"/>
      <c r="JGC58" s="600"/>
      <c r="JGD58" s="600"/>
      <c r="JGE58" s="600"/>
      <c r="JGF58" s="600"/>
      <c r="JGG58" s="600"/>
      <c r="JGH58" s="600"/>
      <c r="JGI58" s="600"/>
      <c r="JGJ58" s="600"/>
      <c r="JGK58" s="600"/>
      <c r="JGL58" s="600"/>
      <c r="JGM58" s="600"/>
      <c r="JGN58" s="600"/>
      <c r="JGO58" s="600"/>
      <c r="JGP58" s="600"/>
      <c r="JGQ58" s="600"/>
      <c r="JGR58" s="600"/>
      <c r="JGS58" s="600"/>
      <c r="JGT58" s="600"/>
      <c r="JGU58" s="600"/>
      <c r="JGV58" s="600"/>
      <c r="JGW58" s="600"/>
      <c r="JGX58" s="600"/>
      <c r="JGY58" s="600"/>
      <c r="JGZ58" s="600"/>
      <c r="JHA58" s="600"/>
      <c r="JHB58" s="600"/>
      <c r="JHC58" s="600"/>
      <c r="JHD58" s="600"/>
      <c r="JHE58" s="600"/>
      <c r="JHF58" s="600"/>
      <c r="JHG58" s="600"/>
      <c r="JHH58" s="600"/>
      <c r="JHI58" s="600"/>
      <c r="JHJ58" s="600"/>
      <c r="JHK58" s="600"/>
      <c r="JHL58" s="600"/>
      <c r="JHM58" s="600"/>
      <c r="JHN58" s="600"/>
      <c r="JHO58" s="600"/>
      <c r="JHP58" s="600"/>
      <c r="JHQ58" s="600"/>
      <c r="JHR58" s="600"/>
      <c r="JHS58" s="600"/>
      <c r="JHT58" s="600"/>
      <c r="JHU58" s="600"/>
      <c r="JHV58" s="600"/>
      <c r="JHW58" s="600"/>
      <c r="JHX58" s="600"/>
      <c r="JHY58" s="600"/>
      <c r="JHZ58" s="600"/>
      <c r="JIA58" s="600"/>
      <c r="JIB58" s="600"/>
      <c r="JIC58" s="600"/>
      <c r="JID58" s="600"/>
      <c r="JIE58" s="600"/>
      <c r="JIF58" s="600"/>
      <c r="JIG58" s="600"/>
      <c r="JIH58" s="600"/>
      <c r="JII58" s="600"/>
      <c r="JIJ58" s="600"/>
      <c r="JIK58" s="600"/>
      <c r="JIL58" s="600"/>
      <c r="JIM58" s="600"/>
      <c r="JIN58" s="600"/>
      <c r="JIO58" s="600"/>
      <c r="JIP58" s="600"/>
      <c r="JIQ58" s="600"/>
      <c r="JIR58" s="600"/>
      <c r="JIS58" s="600"/>
      <c r="JIT58" s="600"/>
      <c r="JIU58" s="600"/>
      <c r="JIV58" s="600"/>
      <c r="JIW58" s="600"/>
      <c r="JIX58" s="600"/>
      <c r="JIY58" s="600"/>
      <c r="JIZ58" s="600"/>
      <c r="JJA58" s="600"/>
      <c r="JJB58" s="600"/>
      <c r="JJC58" s="600"/>
      <c r="JJD58" s="600"/>
      <c r="JJE58" s="600"/>
      <c r="JJF58" s="600"/>
      <c r="JJG58" s="600"/>
      <c r="JJH58" s="600"/>
      <c r="JJI58" s="600"/>
      <c r="JJJ58" s="600"/>
      <c r="JJK58" s="600"/>
      <c r="JJL58" s="600"/>
      <c r="JJM58" s="600"/>
      <c r="JJN58" s="600"/>
      <c r="JJO58" s="600"/>
      <c r="JJP58" s="600"/>
      <c r="JJQ58" s="600"/>
      <c r="JJR58" s="600"/>
      <c r="JJS58" s="600"/>
      <c r="JJT58" s="600"/>
      <c r="JJU58" s="600"/>
      <c r="JJV58" s="600"/>
      <c r="JJW58" s="600"/>
      <c r="JJX58" s="600"/>
      <c r="JJY58" s="600"/>
      <c r="JJZ58" s="600"/>
      <c r="JKA58" s="600"/>
      <c r="JKB58" s="600"/>
      <c r="JKC58" s="600"/>
      <c r="JKD58" s="600"/>
      <c r="JKE58" s="600"/>
      <c r="JKF58" s="600"/>
      <c r="JKG58" s="600"/>
      <c r="JKH58" s="600"/>
      <c r="JKI58" s="600"/>
      <c r="JKJ58" s="600"/>
      <c r="JKK58" s="600"/>
      <c r="JKL58" s="600"/>
      <c r="JKM58" s="600"/>
      <c r="JKN58" s="600"/>
      <c r="JKO58" s="600"/>
      <c r="JKP58" s="600"/>
      <c r="JKQ58" s="600"/>
      <c r="JKR58" s="600"/>
      <c r="JKS58" s="600"/>
      <c r="JKT58" s="600"/>
      <c r="JKU58" s="600"/>
      <c r="JKV58" s="600"/>
      <c r="JKW58" s="600"/>
      <c r="JKX58" s="600"/>
      <c r="JKY58" s="600"/>
      <c r="JKZ58" s="600"/>
      <c r="JLA58" s="600"/>
      <c r="JLB58" s="600"/>
      <c r="JLC58" s="600"/>
      <c r="JLD58" s="600"/>
      <c r="JLE58" s="600"/>
      <c r="JLF58" s="600"/>
      <c r="JLG58" s="600"/>
      <c r="JLH58" s="600"/>
      <c r="JLI58" s="600"/>
      <c r="JLJ58" s="600"/>
      <c r="JLK58" s="600"/>
      <c r="JLL58" s="600"/>
      <c r="JLM58" s="600"/>
      <c r="JLN58" s="600"/>
      <c r="JLO58" s="600"/>
      <c r="JLP58" s="600"/>
      <c r="JLQ58" s="600"/>
      <c r="JLR58" s="600"/>
      <c r="JLS58" s="600"/>
      <c r="JLT58" s="600"/>
      <c r="JLU58" s="600"/>
      <c r="JLV58" s="600"/>
      <c r="JLW58" s="600"/>
      <c r="JLX58" s="600"/>
      <c r="JLY58" s="600"/>
      <c r="JLZ58" s="600"/>
      <c r="JMA58" s="600"/>
      <c r="JMB58" s="600"/>
      <c r="JMC58" s="600"/>
      <c r="JMD58" s="600"/>
      <c r="JME58" s="600"/>
      <c r="JMF58" s="600"/>
      <c r="JMG58" s="600"/>
      <c r="JMH58" s="600"/>
      <c r="JMI58" s="600"/>
      <c r="JMJ58" s="600"/>
      <c r="JMK58" s="600"/>
      <c r="JML58" s="600"/>
      <c r="JMM58" s="600"/>
      <c r="JMN58" s="600"/>
      <c r="JMO58" s="600"/>
      <c r="JMP58" s="600"/>
      <c r="JMQ58" s="600"/>
      <c r="JMR58" s="600"/>
      <c r="JMS58" s="600"/>
      <c r="JMT58" s="600"/>
      <c r="JMU58" s="600"/>
      <c r="JMV58" s="600"/>
      <c r="JMW58" s="600"/>
      <c r="JMX58" s="600"/>
      <c r="JMY58" s="600"/>
      <c r="JMZ58" s="600"/>
      <c r="JNA58" s="600"/>
      <c r="JNB58" s="600"/>
      <c r="JNC58" s="600"/>
      <c r="JND58" s="600"/>
      <c r="JNE58" s="600"/>
      <c r="JNF58" s="600"/>
      <c r="JNG58" s="600"/>
      <c r="JNH58" s="600"/>
      <c r="JNI58" s="600"/>
      <c r="JNJ58" s="600"/>
      <c r="JNK58" s="600"/>
      <c r="JNL58" s="600"/>
      <c r="JNM58" s="600"/>
      <c r="JNN58" s="600"/>
      <c r="JNO58" s="600"/>
      <c r="JNP58" s="600"/>
      <c r="JNQ58" s="600"/>
      <c r="JNR58" s="600"/>
      <c r="JNS58" s="600"/>
      <c r="JNT58" s="600"/>
      <c r="JNU58" s="600"/>
      <c r="JNV58" s="600"/>
      <c r="JNW58" s="600"/>
      <c r="JNX58" s="600"/>
      <c r="JNY58" s="600"/>
      <c r="JNZ58" s="600"/>
      <c r="JOA58" s="600"/>
      <c r="JOB58" s="600"/>
      <c r="JOC58" s="600"/>
      <c r="JOD58" s="600"/>
      <c r="JOE58" s="600"/>
      <c r="JOF58" s="600"/>
      <c r="JOG58" s="600"/>
      <c r="JOH58" s="600"/>
      <c r="JOI58" s="600"/>
      <c r="JOJ58" s="600"/>
      <c r="JOK58" s="600"/>
      <c r="JOL58" s="600"/>
      <c r="JOM58" s="600"/>
      <c r="JON58" s="600"/>
      <c r="JOO58" s="600"/>
      <c r="JOP58" s="600"/>
      <c r="JOQ58" s="600"/>
      <c r="JOR58" s="600"/>
      <c r="JOS58" s="600"/>
      <c r="JOT58" s="600"/>
      <c r="JOU58" s="600"/>
      <c r="JOV58" s="600"/>
      <c r="JOW58" s="600"/>
      <c r="JOX58" s="600"/>
      <c r="JOY58" s="600"/>
      <c r="JOZ58" s="600"/>
      <c r="JPA58" s="600"/>
      <c r="JPB58" s="600"/>
      <c r="JPC58" s="600"/>
      <c r="JPD58" s="600"/>
      <c r="JPE58" s="600"/>
      <c r="JPF58" s="600"/>
      <c r="JPG58" s="600"/>
      <c r="JPH58" s="600"/>
      <c r="JPI58" s="600"/>
      <c r="JPJ58" s="600"/>
      <c r="JPK58" s="600"/>
      <c r="JPL58" s="600"/>
      <c r="JPM58" s="600"/>
      <c r="JPN58" s="600"/>
      <c r="JPO58" s="600"/>
      <c r="JPP58" s="600"/>
      <c r="JPQ58" s="600"/>
      <c r="JPR58" s="600"/>
      <c r="JPS58" s="600"/>
      <c r="JPT58" s="600"/>
      <c r="JPU58" s="600"/>
      <c r="JPV58" s="600"/>
      <c r="JPW58" s="600"/>
      <c r="JPX58" s="600"/>
      <c r="JPY58" s="600"/>
      <c r="JPZ58" s="600"/>
      <c r="JQA58" s="600"/>
      <c r="JQB58" s="600"/>
      <c r="JQC58" s="600"/>
      <c r="JQD58" s="600"/>
      <c r="JQE58" s="600"/>
      <c r="JQF58" s="600"/>
      <c r="JQG58" s="600"/>
      <c r="JQH58" s="600"/>
      <c r="JQI58" s="600"/>
      <c r="JQJ58" s="600"/>
      <c r="JQK58" s="600"/>
      <c r="JQL58" s="600"/>
      <c r="JQM58" s="600"/>
      <c r="JQN58" s="600"/>
      <c r="JQO58" s="600"/>
      <c r="JQP58" s="600"/>
      <c r="JQQ58" s="600"/>
      <c r="JQR58" s="600"/>
      <c r="JQS58" s="600"/>
      <c r="JQT58" s="600"/>
      <c r="JQU58" s="600"/>
      <c r="JQV58" s="600"/>
      <c r="JQW58" s="600"/>
      <c r="JQX58" s="600"/>
      <c r="JQY58" s="600"/>
      <c r="JQZ58" s="600"/>
      <c r="JRA58" s="600"/>
      <c r="JRB58" s="600"/>
      <c r="JRC58" s="600"/>
      <c r="JRD58" s="600"/>
      <c r="JRE58" s="600"/>
      <c r="JRF58" s="600"/>
      <c r="JRG58" s="600"/>
      <c r="JRH58" s="600"/>
      <c r="JRI58" s="600"/>
      <c r="JRJ58" s="600"/>
      <c r="JRK58" s="600"/>
      <c r="JRL58" s="600"/>
      <c r="JRM58" s="600"/>
      <c r="JRN58" s="600"/>
      <c r="JRO58" s="600"/>
      <c r="JRP58" s="600"/>
      <c r="JRQ58" s="600"/>
      <c r="JRR58" s="600"/>
      <c r="JRS58" s="600"/>
      <c r="JRT58" s="600"/>
      <c r="JRU58" s="600"/>
      <c r="JRV58" s="600"/>
      <c r="JRW58" s="600"/>
      <c r="JRX58" s="600"/>
      <c r="JRY58" s="600"/>
      <c r="JRZ58" s="600"/>
      <c r="JSA58" s="600"/>
      <c r="JSB58" s="600"/>
      <c r="JSC58" s="600"/>
      <c r="JSD58" s="600"/>
      <c r="JSE58" s="600"/>
      <c r="JSF58" s="600"/>
      <c r="JSG58" s="600"/>
      <c r="JSH58" s="600"/>
      <c r="JSI58" s="600"/>
      <c r="JSJ58" s="600"/>
      <c r="JSK58" s="600"/>
      <c r="JSL58" s="600"/>
      <c r="JSM58" s="600"/>
      <c r="JSN58" s="600"/>
      <c r="JSO58" s="600"/>
      <c r="JSP58" s="600"/>
      <c r="JSQ58" s="600"/>
      <c r="JSR58" s="600"/>
      <c r="JSS58" s="600"/>
      <c r="JST58" s="600"/>
      <c r="JSU58" s="600"/>
      <c r="JSV58" s="600"/>
      <c r="JSW58" s="600"/>
      <c r="JSX58" s="600"/>
      <c r="JSY58" s="600"/>
      <c r="JSZ58" s="600"/>
      <c r="JTA58" s="600"/>
      <c r="JTB58" s="600"/>
      <c r="JTC58" s="600"/>
      <c r="JTD58" s="600"/>
      <c r="JTE58" s="600"/>
      <c r="JTF58" s="600"/>
      <c r="JTG58" s="600"/>
      <c r="JTH58" s="600"/>
      <c r="JTI58" s="600"/>
      <c r="JTJ58" s="600"/>
      <c r="JTK58" s="600"/>
      <c r="JTL58" s="600"/>
      <c r="JTM58" s="600"/>
      <c r="JTN58" s="600"/>
      <c r="JTO58" s="600"/>
      <c r="JTP58" s="600"/>
      <c r="JTQ58" s="600"/>
      <c r="JTR58" s="600"/>
      <c r="JTS58" s="600"/>
      <c r="JTT58" s="600"/>
      <c r="JTU58" s="600"/>
      <c r="JTV58" s="600"/>
      <c r="JTW58" s="600"/>
      <c r="JTX58" s="600"/>
      <c r="JTY58" s="600"/>
      <c r="JTZ58" s="600"/>
      <c r="JUA58" s="600"/>
      <c r="JUB58" s="600"/>
      <c r="JUC58" s="600"/>
      <c r="JUD58" s="600"/>
      <c r="JUE58" s="600"/>
      <c r="JUF58" s="600"/>
      <c r="JUG58" s="600"/>
      <c r="JUH58" s="600"/>
      <c r="JUI58" s="600"/>
      <c r="JUJ58" s="600"/>
      <c r="JUK58" s="600"/>
      <c r="JUL58" s="600"/>
      <c r="JUM58" s="600"/>
      <c r="JUN58" s="600"/>
      <c r="JUO58" s="600"/>
      <c r="JUP58" s="600"/>
      <c r="JUQ58" s="600"/>
      <c r="JUR58" s="600"/>
      <c r="JUS58" s="600"/>
      <c r="JUT58" s="600"/>
      <c r="JUU58" s="600"/>
      <c r="JUV58" s="600"/>
      <c r="JUW58" s="600"/>
      <c r="JUX58" s="600"/>
      <c r="JUY58" s="600"/>
      <c r="JUZ58" s="600"/>
      <c r="JVA58" s="600"/>
      <c r="JVB58" s="600"/>
      <c r="JVC58" s="600"/>
      <c r="JVD58" s="600"/>
      <c r="JVE58" s="600"/>
      <c r="JVF58" s="600"/>
      <c r="JVG58" s="600"/>
      <c r="JVH58" s="600"/>
      <c r="JVI58" s="600"/>
      <c r="JVJ58" s="600"/>
      <c r="JVK58" s="600"/>
      <c r="JVL58" s="600"/>
      <c r="JVM58" s="600"/>
      <c r="JVN58" s="600"/>
      <c r="JVO58" s="600"/>
      <c r="JVP58" s="600"/>
      <c r="JVQ58" s="600"/>
      <c r="JVR58" s="600"/>
      <c r="JVS58" s="600"/>
      <c r="JVT58" s="600"/>
      <c r="JVU58" s="600"/>
      <c r="JVV58" s="600"/>
      <c r="JVW58" s="600"/>
      <c r="JVX58" s="600"/>
      <c r="JVY58" s="600"/>
      <c r="JVZ58" s="600"/>
      <c r="JWA58" s="600"/>
      <c r="JWB58" s="600"/>
      <c r="JWC58" s="600"/>
      <c r="JWD58" s="600"/>
      <c r="JWE58" s="600"/>
      <c r="JWF58" s="600"/>
      <c r="JWG58" s="600"/>
      <c r="JWH58" s="600"/>
      <c r="JWI58" s="600"/>
      <c r="JWJ58" s="600"/>
      <c r="JWK58" s="600"/>
      <c r="JWL58" s="600"/>
      <c r="JWM58" s="600"/>
      <c r="JWN58" s="600"/>
      <c r="JWO58" s="600"/>
      <c r="JWP58" s="600"/>
      <c r="JWQ58" s="600"/>
      <c r="JWR58" s="600"/>
      <c r="JWS58" s="600"/>
      <c r="JWT58" s="600"/>
      <c r="JWU58" s="600"/>
      <c r="JWV58" s="600"/>
      <c r="JWW58" s="600"/>
      <c r="JWX58" s="600"/>
      <c r="JWY58" s="600"/>
      <c r="JWZ58" s="600"/>
      <c r="JXA58" s="600"/>
      <c r="JXB58" s="600"/>
      <c r="JXC58" s="600"/>
      <c r="JXD58" s="600"/>
      <c r="JXE58" s="600"/>
      <c r="JXF58" s="600"/>
      <c r="JXG58" s="600"/>
      <c r="JXH58" s="600"/>
      <c r="JXI58" s="600"/>
      <c r="JXJ58" s="600"/>
      <c r="JXK58" s="600"/>
      <c r="JXL58" s="600"/>
      <c r="JXM58" s="600"/>
      <c r="JXN58" s="600"/>
      <c r="JXO58" s="600"/>
      <c r="JXP58" s="600"/>
      <c r="JXQ58" s="600"/>
      <c r="JXR58" s="600"/>
      <c r="JXS58" s="600"/>
      <c r="JXT58" s="600"/>
      <c r="JXU58" s="600"/>
      <c r="JXV58" s="600"/>
      <c r="JXW58" s="600"/>
      <c r="JXX58" s="600"/>
      <c r="JXY58" s="600"/>
      <c r="JXZ58" s="600"/>
      <c r="JYA58" s="600"/>
      <c r="JYB58" s="600"/>
      <c r="JYC58" s="600"/>
      <c r="JYD58" s="600"/>
      <c r="JYE58" s="600"/>
      <c r="JYF58" s="600"/>
      <c r="JYG58" s="600"/>
      <c r="JYH58" s="600"/>
      <c r="JYI58" s="600"/>
      <c r="JYJ58" s="600"/>
      <c r="JYK58" s="600"/>
      <c r="JYL58" s="600"/>
      <c r="JYM58" s="600"/>
      <c r="JYN58" s="600"/>
      <c r="JYO58" s="600"/>
      <c r="JYP58" s="600"/>
      <c r="JYQ58" s="600"/>
      <c r="JYR58" s="600"/>
      <c r="JYS58" s="600"/>
      <c r="JYT58" s="600"/>
      <c r="JYU58" s="600"/>
      <c r="JYV58" s="600"/>
      <c r="JYW58" s="600"/>
      <c r="JYX58" s="600"/>
      <c r="JYY58" s="600"/>
      <c r="JYZ58" s="600"/>
      <c r="JZA58" s="600"/>
      <c r="JZB58" s="600"/>
      <c r="JZC58" s="600"/>
      <c r="JZD58" s="600"/>
      <c r="JZE58" s="600"/>
      <c r="JZF58" s="600"/>
      <c r="JZG58" s="600"/>
      <c r="JZH58" s="600"/>
      <c r="JZI58" s="600"/>
      <c r="JZJ58" s="600"/>
      <c r="JZK58" s="600"/>
      <c r="JZL58" s="600"/>
      <c r="JZM58" s="600"/>
      <c r="JZN58" s="600"/>
      <c r="JZO58" s="600"/>
      <c r="JZP58" s="600"/>
      <c r="JZQ58" s="600"/>
      <c r="JZR58" s="600"/>
      <c r="JZS58" s="600"/>
      <c r="JZT58" s="600"/>
      <c r="JZU58" s="600"/>
      <c r="JZV58" s="600"/>
      <c r="JZW58" s="600"/>
      <c r="JZX58" s="600"/>
      <c r="JZY58" s="600"/>
      <c r="JZZ58" s="600"/>
      <c r="KAA58" s="600"/>
      <c r="KAB58" s="600"/>
      <c r="KAC58" s="600"/>
      <c r="KAD58" s="600"/>
      <c r="KAE58" s="600"/>
      <c r="KAF58" s="600"/>
      <c r="KAG58" s="600"/>
      <c r="KAH58" s="600"/>
      <c r="KAI58" s="600"/>
      <c r="KAJ58" s="600"/>
      <c r="KAK58" s="600"/>
      <c r="KAL58" s="600"/>
      <c r="KAM58" s="600"/>
      <c r="KAN58" s="600"/>
      <c r="KAO58" s="600"/>
      <c r="KAP58" s="600"/>
      <c r="KAQ58" s="600"/>
      <c r="KAR58" s="600"/>
      <c r="KAS58" s="600"/>
      <c r="KAT58" s="600"/>
      <c r="KAU58" s="600"/>
      <c r="KAV58" s="600"/>
      <c r="KAW58" s="600"/>
      <c r="KAX58" s="600"/>
      <c r="KAY58" s="600"/>
      <c r="KAZ58" s="600"/>
      <c r="KBA58" s="600"/>
      <c r="KBB58" s="600"/>
      <c r="KBC58" s="600"/>
      <c r="KBD58" s="600"/>
      <c r="KBE58" s="600"/>
      <c r="KBF58" s="600"/>
      <c r="KBG58" s="600"/>
      <c r="KBH58" s="600"/>
      <c r="KBI58" s="600"/>
      <c r="KBJ58" s="600"/>
      <c r="KBK58" s="600"/>
      <c r="KBL58" s="600"/>
      <c r="KBM58" s="600"/>
      <c r="KBN58" s="600"/>
      <c r="KBO58" s="600"/>
      <c r="KBP58" s="600"/>
      <c r="KBQ58" s="600"/>
      <c r="KBR58" s="600"/>
      <c r="KBS58" s="600"/>
      <c r="KBT58" s="600"/>
      <c r="KBU58" s="600"/>
      <c r="KBV58" s="600"/>
      <c r="KBW58" s="600"/>
      <c r="KBX58" s="600"/>
      <c r="KBY58" s="600"/>
      <c r="KBZ58" s="600"/>
      <c r="KCA58" s="600"/>
      <c r="KCB58" s="600"/>
      <c r="KCC58" s="600"/>
      <c r="KCD58" s="600"/>
      <c r="KCE58" s="600"/>
      <c r="KCF58" s="600"/>
      <c r="KCG58" s="600"/>
      <c r="KCH58" s="600"/>
      <c r="KCI58" s="600"/>
      <c r="KCJ58" s="600"/>
      <c r="KCK58" s="600"/>
      <c r="KCL58" s="600"/>
      <c r="KCM58" s="600"/>
      <c r="KCN58" s="600"/>
      <c r="KCO58" s="600"/>
      <c r="KCP58" s="600"/>
      <c r="KCQ58" s="600"/>
      <c r="KCR58" s="600"/>
      <c r="KCS58" s="600"/>
      <c r="KCT58" s="600"/>
      <c r="KCU58" s="600"/>
      <c r="KCV58" s="600"/>
      <c r="KCW58" s="600"/>
      <c r="KCX58" s="600"/>
      <c r="KCY58" s="600"/>
      <c r="KCZ58" s="600"/>
      <c r="KDA58" s="600"/>
      <c r="KDB58" s="600"/>
      <c r="KDC58" s="600"/>
      <c r="KDD58" s="600"/>
      <c r="KDE58" s="600"/>
      <c r="KDF58" s="600"/>
      <c r="KDG58" s="600"/>
      <c r="KDH58" s="600"/>
      <c r="KDI58" s="600"/>
      <c r="KDJ58" s="600"/>
      <c r="KDK58" s="600"/>
      <c r="KDL58" s="600"/>
      <c r="KDM58" s="600"/>
      <c r="KDN58" s="600"/>
      <c r="KDO58" s="600"/>
      <c r="KDP58" s="600"/>
      <c r="KDQ58" s="600"/>
      <c r="KDR58" s="600"/>
      <c r="KDS58" s="600"/>
      <c r="KDT58" s="600"/>
      <c r="KDU58" s="600"/>
      <c r="KDV58" s="600"/>
      <c r="KDW58" s="600"/>
      <c r="KDX58" s="600"/>
      <c r="KDY58" s="600"/>
      <c r="KDZ58" s="600"/>
      <c r="KEA58" s="600"/>
      <c r="KEB58" s="600"/>
      <c r="KEC58" s="600"/>
      <c r="KED58" s="600"/>
      <c r="KEE58" s="600"/>
      <c r="KEF58" s="600"/>
      <c r="KEG58" s="600"/>
      <c r="KEH58" s="600"/>
      <c r="KEI58" s="600"/>
      <c r="KEJ58" s="600"/>
      <c r="KEK58" s="600"/>
      <c r="KEL58" s="600"/>
      <c r="KEM58" s="600"/>
      <c r="KEN58" s="600"/>
      <c r="KEO58" s="600"/>
      <c r="KEP58" s="600"/>
      <c r="KEQ58" s="600"/>
      <c r="KER58" s="600"/>
      <c r="KES58" s="600"/>
      <c r="KET58" s="600"/>
      <c r="KEU58" s="600"/>
      <c r="KEV58" s="600"/>
      <c r="KEW58" s="600"/>
      <c r="KEX58" s="600"/>
      <c r="KEY58" s="600"/>
      <c r="KEZ58" s="600"/>
      <c r="KFA58" s="600"/>
      <c r="KFB58" s="600"/>
      <c r="KFC58" s="600"/>
      <c r="KFD58" s="600"/>
      <c r="KFE58" s="600"/>
      <c r="KFF58" s="600"/>
      <c r="KFG58" s="600"/>
      <c r="KFH58" s="600"/>
      <c r="KFI58" s="600"/>
      <c r="KFJ58" s="600"/>
      <c r="KFK58" s="600"/>
      <c r="KFL58" s="600"/>
      <c r="KFM58" s="600"/>
      <c r="KFN58" s="600"/>
      <c r="KFO58" s="600"/>
      <c r="KFP58" s="600"/>
      <c r="KFQ58" s="600"/>
      <c r="KFR58" s="600"/>
      <c r="KFS58" s="600"/>
      <c r="KFT58" s="600"/>
      <c r="KFU58" s="600"/>
      <c r="KFV58" s="600"/>
      <c r="KFW58" s="600"/>
      <c r="KFX58" s="600"/>
      <c r="KFY58" s="600"/>
      <c r="KFZ58" s="600"/>
      <c r="KGA58" s="600"/>
      <c r="KGB58" s="600"/>
      <c r="KGC58" s="600"/>
      <c r="KGD58" s="600"/>
      <c r="KGE58" s="600"/>
      <c r="KGF58" s="600"/>
      <c r="KGG58" s="600"/>
      <c r="KGH58" s="600"/>
      <c r="KGI58" s="600"/>
      <c r="KGJ58" s="600"/>
      <c r="KGK58" s="600"/>
      <c r="KGL58" s="600"/>
      <c r="KGM58" s="600"/>
      <c r="KGN58" s="600"/>
      <c r="KGO58" s="600"/>
      <c r="KGP58" s="600"/>
      <c r="KGQ58" s="600"/>
      <c r="KGR58" s="600"/>
      <c r="KGS58" s="600"/>
      <c r="KGT58" s="600"/>
      <c r="KGU58" s="600"/>
      <c r="KGV58" s="600"/>
      <c r="KGW58" s="600"/>
      <c r="KGX58" s="600"/>
      <c r="KGY58" s="600"/>
      <c r="KGZ58" s="600"/>
      <c r="KHA58" s="600"/>
      <c r="KHB58" s="600"/>
      <c r="KHC58" s="600"/>
      <c r="KHD58" s="600"/>
      <c r="KHE58" s="600"/>
      <c r="KHF58" s="600"/>
      <c r="KHG58" s="600"/>
      <c r="KHH58" s="600"/>
      <c r="KHI58" s="600"/>
      <c r="KHJ58" s="600"/>
      <c r="KHK58" s="600"/>
      <c r="KHL58" s="600"/>
      <c r="KHM58" s="600"/>
      <c r="KHN58" s="600"/>
      <c r="KHO58" s="600"/>
      <c r="KHP58" s="600"/>
      <c r="KHQ58" s="600"/>
      <c r="KHR58" s="600"/>
      <c r="KHS58" s="600"/>
      <c r="KHT58" s="600"/>
      <c r="KHU58" s="600"/>
      <c r="KHV58" s="600"/>
      <c r="KHW58" s="600"/>
      <c r="KHX58" s="600"/>
      <c r="KHY58" s="600"/>
      <c r="KHZ58" s="600"/>
      <c r="KIA58" s="600"/>
      <c r="KIB58" s="600"/>
      <c r="KIC58" s="600"/>
      <c r="KID58" s="600"/>
      <c r="KIE58" s="600"/>
      <c r="KIF58" s="600"/>
      <c r="KIG58" s="600"/>
      <c r="KIH58" s="600"/>
      <c r="KII58" s="600"/>
      <c r="KIJ58" s="600"/>
      <c r="KIK58" s="600"/>
      <c r="KIL58" s="600"/>
      <c r="KIM58" s="600"/>
      <c r="KIN58" s="600"/>
      <c r="KIO58" s="600"/>
      <c r="KIP58" s="600"/>
      <c r="KIQ58" s="600"/>
      <c r="KIR58" s="600"/>
      <c r="KIS58" s="600"/>
      <c r="KIT58" s="600"/>
      <c r="KIU58" s="600"/>
      <c r="KIV58" s="600"/>
      <c r="KIW58" s="600"/>
      <c r="KIX58" s="600"/>
      <c r="KIY58" s="600"/>
      <c r="KIZ58" s="600"/>
      <c r="KJA58" s="600"/>
      <c r="KJB58" s="600"/>
      <c r="KJC58" s="600"/>
      <c r="KJD58" s="600"/>
      <c r="KJE58" s="600"/>
      <c r="KJF58" s="600"/>
      <c r="KJG58" s="600"/>
      <c r="KJH58" s="600"/>
      <c r="KJI58" s="600"/>
      <c r="KJJ58" s="600"/>
      <c r="KJK58" s="600"/>
      <c r="KJL58" s="600"/>
      <c r="KJM58" s="600"/>
      <c r="KJN58" s="600"/>
      <c r="KJO58" s="600"/>
      <c r="KJP58" s="600"/>
      <c r="KJQ58" s="600"/>
      <c r="KJR58" s="600"/>
      <c r="KJS58" s="600"/>
      <c r="KJT58" s="600"/>
      <c r="KJU58" s="600"/>
      <c r="KJV58" s="600"/>
      <c r="KJW58" s="600"/>
      <c r="KJX58" s="600"/>
      <c r="KJY58" s="600"/>
      <c r="KJZ58" s="600"/>
      <c r="KKA58" s="600"/>
      <c r="KKB58" s="600"/>
      <c r="KKC58" s="600"/>
      <c r="KKD58" s="600"/>
      <c r="KKE58" s="600"/>
      <c r="KKF58" s="600"/>
      <c r="KKG58" s="600"/>
      <c r="KKH58" s="600"/>
      <c r="KKI58" s="600"/>
      <c r="KKJ58" s="600"/>
      <c r="KKK58" s="600"/>
      <c r="KKL58" s="600"/>
      <c r="KKM58" s="600"/>
      <c r="KKN58" s="600"/>
      <c r="KKO58" s="600"/>
      <c r="KKP58" s="600"/>
      <c r="KKQ58" s="600"/>
      <c r="KKR58" s="600"/>
      <c r="KKS58" s="600"/>
      <c r="KKT58" s="600"/>
      <c r="KKU58" s="600"/>
      <c r="KKV58" s="600"/>
      <c r="KKW58" s="600"/>
      <c r="KKX58" s="600"/>
      <c r="KKY58" s="600"/>
      <c r="KKZ58" s="600"/>
      <c r="KLA58" s="600"/>
      <c r="KLB58" s="600"/>
      <c r="KLC58" s="600"/>
      <c r="KLD58" s="600"/>
      <c r="KLE58" s="600"/>
      <c r="KLF58" s="600"/>
      <c r="KLG58" s="600"/>
      <c r="KLH58" s="600"/>
      <c r="KLI58" s="600"/>
      <c r="KLJ58" s="600"/>
      <c r="KLK58" s="600"/>
      <c r="KLL58" s="600"/>
      <c r="KLM58" s="600"/>
      <c r="KLN58" s="600"/>
      <c r="KLO58" s="600"/>
      <c r="KLP58" s="600"/>
      <c r="KLQ58" s="600"/>
      <c r="KLR58" s="600"/>
      <c r="KLS58" s="600"/>
      <c r="KLT58" s="600"/>
      <c r="KLU58" s="600"/>
      <c r="KLV58" s="600"/>
      <c r="KLW58" s="600"/>
      <c r="KLX58" s="600"/>
      <c r="KLY58" s="600"/>
      <c r="KLZ58" s="600"/>
      <c r="KMA58" s="600"/>
      <c r="KMB58" s="600"/>
      <c r="KMC58" s="600"/>
      <c r="KMD58" s="600"/>
      <c r="KME58" s="600"/>
      <c r="KMF58" s="600"/>
      <c r="KMG58" s="600"/>
      <c r="KMH58" s="600"/>
      <c r="KMI58" s="600"/>
      <c r="KMJ58" s="600"/>
      <c r="KMK58" s="600"/>
      <c r="KML58" s="600"/>
      <c r="KMM58" s="600"/>
      <c r="KMN58" s="600"/>
      <c r="KMO58" s="600"/>
      <c r="KMP58" s="600"/>
      <c r="KMQ58" s="600"/>
      <c r="KMR58" s="600"/>
      <c r="KMS58" s="600"/>
      <c r="KMT58" s="600"/>
      <c r="KMU58" s="600"/>
      <c r="KMV58" s="600"/>
      <c r="KMW58" s="600"/>
      <c r="KMX58" s="600"/>
      <c r="KMY58" s="600"/>
      <c r="KMZ58" s="600"/>
      <c r="KNA58" s="600"/>
      <c r="KNB58" s="600"/>
      <c r="KNC58" s="600"/>
      <c r="KND58" s="600"/>
      <c r="KNE58" s="600"/>
      <c r="KNF58" s="600"/>
      <c r="KNG58" s="600"/>
      <c r="KNH58" s="600"/>
      <c r="KNI58" s="600"/>
      <c r="KNJ58" s="600"/>
      <c r="KNK58" s="600"/>
      <c r="KNL58" s="600"/>
      <c r="KNM58" s="600"/>
      <c r="KNN58" s="600"/>
      <c r="KNO58" s="600"/>
      <c r="KNP58" s="600"/>
      <c r="KNQ58" s="600"/>
      <c r="KNR58" s="600"/>
      <c r="KNS58" s="600"/>
      <c r="KNT58" s="600"/>
      <c r="KNU58" s="600"/>
      <c r="KNV58" s="600"/>
      <c r="KNW58" s="600"/>
      <c r="KNX58" s="600"/>
      <c r="KNY58" s="600"/>
      <c r="KNZ58" s="600"/>
      <c r="KOA58" s="600"/>
      <c r="KOB58" s="600"/>
      <c r="KOC58" s="600"/>
      <c r="KOD58" s="600"/>
      <c r="KOE58" s="600"/>
      <c r="KOF58" s="600"/>
      <c r="KOG58" s="600"/>
      <c r="KOH58" s="600"/>
      <c r="KOI58" s="600"/>
      <c r="KOJ58" s="600"/>
      <c r="KOK58" s="600"/>
      <c r="KOL58" s="600"/>
      <c r="KOM58" s="600"/>
      <c r="KON58" s="600"/>
      <c r="KOO58" s="600"/>
      <c r="KOP58" s="600"/>
      <c r="KOQ58" s="600"/>
      <c r="KOR58" s="600"/>
      <c r="KOS58" s="600"/>
      <c r="KOT58" s="600"/>
      <c r="KOU58" s="600"/>
      <c r="KOV58" s="600"/>
      <c r="KOW58" s="600"/>
      <c r="KOX58" s="600"/>
      <c r="KOY58" s="600"/>
      <c r="KOZ58" s="600"/>
      <c r="KPA58" s="600"/>
      <c r="KPB58" s="600"/>
      <c r="KPC58" s="600"/>
      <c r="KPD58" s="600"/>
      <c r="KPE58" s="600"/>
      <c r="KPF58" s="600"/>
      <c r="KPG58" s="600"/>
      <c r="KPH58" s="600"/>
      <c r="KPI58" s="600"/>
      <c r="KPJ58" s="600"/>
      <c r="KPK58" s="600"/>
      <c r="KPL58" s="600"/>
      <c r="KPM58" s="600"/>
      <c r="KPN58" s="600"/>
      <c r="KPO58" s="600"/>
      <c r="KPP58" s="600"/>
      <c r="KPQ58" s="600"/>
      <c r="KPR58" s="600"/>
      <c r="KPS58" s="600"/>
      <c r="KPT58" s="600"/>
      <c r="KPU58" s="600"/>
      <c r="KPV58" s="600"/>
      <c r="KPW58" s="600"/>
      <c r="KPX58" s="600"/>
      <c r="KPY58" s="600"/>
      <c r="KPZ58" s="600"/>
      <c r="KQA58" s="600"/>
      <c r="KQB58" s="600"/>
      <c r="KQC58" s="600"/>
      <c r="KQD58" s="600"/>
      <c r="KQE58" s="600"/>
      <c r="KQF58" s="600"/>
      <c r="KQG58" s="600"/>
      <c r="KQH58" s="600"/>
      <c r="KQI58" s="600"/>
      <c r="KQJ58" s="600"/>
      <c r="KQK58" s="600"/>
      <c r="KQL58" s="600"/>
      <c r="KQM58" s="600"/>
      <c r="KQN58" s="600"/>
      <c r="KQO58" s="600"/>
      <c r="KQP58" s="600"/>
      <c r="KQQ58" s="600"/>
      <c r="KQR58" s="600"/>
      <c r="KQS58" s="600"/>
      <c r="KQT58" s="600"/>
      <c r="KQU58" s="600"/>
      <c r="KQV58" s="600"/>
      <c r="KQW58" s="600"/>
      <c r="KQX58" s="600"/>
      <c r="KQY58" s="600"/>
      <c r="KQZ58" s="600"/>
      <c r="KRA58" s="600"/>
      <c r="KRB58" s="600"/>
      <c r="KRC58" s="600"/>
      <c r="KRD58" s="600"/>
      <c r="KRE58" s="600"/>
      <c r="KRF58" s="600"/>
      <c r="KRG58" s="600"/>
      <c r="KRH58" s="600"/>
      <c r="KRI58" s="600"/>
      <c r="KRJ58" s="600"/>
      <c r="KRK58" s="600"/>
      <c r="KRL58" s="600"/>
      <c r="KRM58" s="600"/>
      <c r="KRN58" s="600"/>
      <c r="KRO58" s="600"/>
      <c r="KRP58" s="600"/>
      <c r="KRQ58" s="600"/>
      <c r="KRR58" s="600"/>
      <c r="KRS58" s="600"/>
      <c r="KRT58" s="600"/>
      <c r="KRU58" s="600"/>
      <c r="KRV58" s="600"/>
      <c r="KRW58" s="600"/>
      <c r="KRX58" s="600"/>
      <c r="KRY58" s="600"/>
      <c r="KRZ58" s="600"/>
      <c r="KSA58" s="600"/>
      <c r="KSB58" s="600"/>
      <c r="KSC58" s="600"/>
      <c r="KSD58" s="600"/>
      <c r="KSE58" s="600"/>
      <c r="KSF58" s="600"/>
      <c r="KSG58" s="600"/>
      <c r="KSH58" s="600"/>
      <c r="KSI58" s="600"/>
      <c r="KSJ58" s="600"/>
      <c r="KSK58" s="600"/>
      <c r="KSL58" s="600"/>
      <c r="KSM58" s="600"/>
      <c r="KSN58" s="600"/>
      <c r="KSO58" s="600"/>
      <c r="KSP58" s="600"/>
      <c r="KSQ58" s="600"/>
      <c r="KSR58" s="600"/>
      <c r="KSS58" s="600"/>
      <c r="KST58" s="600"/>
      <c r="KSU58" s="600"/>
      <c r="KSV58" s="600"/>
      <c r="KSW58" s="600"/>
      <c r="KSX58" s="600"/>
      <c r="KSY58" s="600"/>
      <c r="KSZ58" s="600"/>
      <c r="KTA58" s="600"/>
      <c r="KTB58" s="600"/>
      <c r="KTC58" s="600"/>
      <c r="KTD58" s="600"/>
      <c r="KTE58" s="600"/>
      <c r="KTF58" s="600"/>
      <c r="KTG58" s="600"/>
      <c r="KTH58" s="600"/>
      <c r="KTI58" s="600"/>
      <c r="KTJ58" s="600"/>
      <c r="KTK58" s="600"/>
      <c r="KTL58" s="600"/>
      <c r="KTM58" s="600"/>
      <c r="KTN58" s="600"/>
      <c r="KTO58" s="600"/>
      <c r="KTP58" s="600"/>
      <c r="KTQ58" s="600"/>
      <c r="KTR58" s="600"/>
      <c r="KTS58" s="600"/>
      <c r="KTT58" s="600"/>
      <c r="KTU58" s="600"/>
      <c r="KTV58" s="600"/>
      <c r="KTW58" s="600"/>
      <c r="KTX58" s="600"/>
      <c r="KTY58" s="600"/>
      <c r="KTZ58" s="600"/>
      <c r="KUA58" s="600"/>
      <c r="KUB58" s="600"/>
      <c r="KUC58" s="600"/>
      <c r="KUD58" s="600"/>
      <c r="KUE58" s="600"/>
      <c r="KUF58" s="600"/>
      <c r="KUG58" s="600"/>
      <c r="KUH58" s="600"/>
      <c r="KUI58" s="600"/>
      <c r="KUJ58" s="600"/>
      <c r="KUK58" s="600"/>
      <c r="KUL58" s="600"/>
      <c r="KUM58" s="600"/>
      <c r="KUN58" s="600"/>
      <c r="KUO58" s="600"/>
      <c r="KUP58" s="600"/>
      <c r="KUQ58" s="600"/>
      <c r="KUR58" s="600"/>
      <c r="KUS58" s="600"/>
      <c r="KUT58" s="600"/>
      <c r="KUU58" s="600"/>
      <c r="KUV58" s="600"/>
      <c r="KUW58" s="600"/>
      <c r="KUX58" s="600"/>
      <c r="KUY58" s="600"/>
      <c r="KUZ58" s="600"/>
      <c r="KVA58" s="600"/>
      <c r="KVB58" s="600"/>
      <c r="KVC58" s="600"/>
      <c r="KVD58" s="600"/>
      <c r="KVE58" s="600"/>
      <c r="KVF58" s="600"/>
      <c r="KVG58" s="600"/>
      <c r="KVH58" s="600"/>
      <c r="KVI58" s="600"/>
      <c r="KVJ58" s="600"/>
      <c r="KVK58" s="600"/>
      <c r="KVL58" s="600"/>
      <c r="KVM58" s="600"/>
      <c r="KVN58" s="600"/>
      <c r="KVO58" s="600"/>
      <c r="KVP58" s="600"/>
      <c r="KVQ58" s="600"/>
      <c r="KVR58" s="600"/>
      <c r="KVS58" s="600"/>
      <c r="KVT58" s="600"/>
      <c r="KVU58" s="600"/>
      <c r="KVV58" s="600"/>
      <c r="KVW58" s="600"/>
      <c r="KVX58" s="600"/>
      <c r="KVY58" s="600"/>
      <c r="KVZ58" s="600"/>
      <c r="KWA58" s="600"/>
      <c r="KWB58" s="600"/>
      <c r="KWC58" s="600"/>
      <c r="KWD58" s="600"/>
      <c r="KWE58" s="600"/>
      <c r="KWF58" s="600"/>
      <c r="KWG58" s="600"/>
      <c r="KWH58" s="600"/>
      <c r="KWI58" s="600"/>
      <c r="KWJ58" s="600"/>
      <c r="KWK58" s="600"/>
      <c r="KWL58" s="600"/>
      <c r="KWM58" s="600"/>
      <c r="KWN58" s="600"/>
      <c r="KWO58" s="600"/>
      <c r="KWP58" s="600"/>
      <c r="KWQ58" s="600"/>
      <c r="KWR58" s="600"/>
      <c r="KWS58" s="600"/>
      <c r="KWT58" s="600"/>
      <c r="KWU58" s="600"/>
      <c r="KWV58" s="600"/>
      <c r="KWW58" s="600"/>
      <c r="KWX58" s="600"/>
      <c r="KWY58" s="600"/>
      <c r="KWZ58" s="600"/>
      <c r="KXA58" s="600"/>
      <c r="KXB58" s="600"/>
      <c r="KXC58" s="600"/>
      <c r="KXD58" s="600"/>
      <c r="KXE58" s="600"/>
      <c r="KXF58" s="600"/>
      <c r="KXG58" s="600"/>
      <c r="KXH58" s="600"/>
      <c r="KXI58" s="600"/>
      <c r="KXJ58" s="600"/>
      <c r="KXK58" s="600"/>
      <c r="KXL58" s="600"/>
      <c r="KXM58" s="600"/>
      <c r="KXN58" s="600"/>
      <c r="KXO58" s="600"/>
      <c r="KXP58" s="600"/>
      <c r="KXQ58" s="600"/>
      <c r="KXR58" s="600"/>
      <c r="KXS58" s="600"/>
      <c r="KXT58" s="600"/>
      <c r="KXU58" s="600"/>
      <c r="KXV58" s="600"/>
      <c r="KXW58" s="600"/>
      <c r="KXX58" s="600"/>
      <c r="KXY58" s="600"/>
      <c r="KXZ58" s="600"/>
      <c r="KYA58" s="600"/>
      <c r="KYB58" s="600"/>
      <c r="KYC58" s="600"/>
      <c r="KYD58" s="600"/>
      <c r="KYE58" s="600"/>
      <c r="KYF58" s="600"/>
      <c r="KYG58" s="600"/>
      <c r="KYH58" s="600"/>
      <c r="KYI58" s="600"/>
      <c r="KYJ58" s="600"/>
      <c r="KYK58" s="600"/>
      <c r="KYL58" s="600"/>
      <c r="KYM58" s="600"/>
      <c r="KYN58" s="600"/>
      <c r="KYO58" s="600"/>
      <c r="KYP58" s="600"/>
      <c r="KYQ58" s="600"/>
      <c r="KYR58" s="600"/>
      <c r="KYS58" s="600"/>
      <c r="KYT58" s="600"/>
      <c r="KYU58" s="600"/>
      <c r="KYV58" s="600"/>
      <c r="KYW58" s="600"/>
      <c r="KYX58" s="600"/>
      <c r="KYY58" s="600"/>
      <c r="KYZ58" s="600"/>
      <c r="KZA58" s="600"/>
      <c r="KZB58" s="600"/>
      <c r="KZC58" s="600"/>
      <c r="KZD58" s="600"/>
      <c r="KZE58" s="600"/>
      <c r="KZF58" s="600"/>
      <c r="KZG58" s="600"/>
      <c r="KZH58" s="600"/>
      <c r="KZI58" s="600"/>
      <c r="KZJ58" s="600"/>
      <c r="KZK58" s="600"/>
      <c r="KZL58" s="600"/>
      <c r="KZM58" s="600"/>
      <c r="KZN58" s="600"/>
      <c r="KZO58" s="600"/>
      <c r="KZP58" s="600"/>
      <c r="KZQ58" s="600"/>
      <c r="KZR58" s="600"/>
      <c r="KZS58" s="600"/>
      <c r="KZT58" s="600"/>
      <c r="KZU58" s="600"/>
      <c r="KZV58" s="600"/>
      <c r="KZW58" s="600"/>
      <c r="KZX58" s="600"/>
      <c r="KZY58" s="600"/>
      <c r="KZZ58" s="600"/>
      <c r="LAA58" s="600"/>
      <c r="LAB58" s="600"/>
      <c r="LAC58" s="600"/>
      <c r="LAD58" s="600"/>
      <c r="LAE58" s="600"/>
      <c r="LAF58" s="600"/>
      <c r="LAG58" s="600"/>
      <c r="LAH58" s="600"/>
      <c r="LAI58" s="600"/>
      <c r="LAJ58" s="600"/>
      <c r="LAK58" s="600"/>
      <c r="LAL58" s="600"/>
      <c r="LAM58" s="600"/>
      <c r="LAN58" s="600"/>
      <c r="LAO58" s="600"/>
      <c r="LAP58" s="600"/>
      <c r="LAQ58" s="600"/>
      <c r="LAR58" s="600"/>
      <c r="LAS58" s="600"/>
      <c r="LAT58" s="600"/>
      <c r="LAU58" s="600"/>
      <c r="LAV58" s="600"/>
      <c r="LAW58" s="600"/>
      <c r="LAX58" s="600"/>
      <c r="LAY58" s="600"/>
      <c r="LAZ58" s="600"/>
      <c r="LBA58" s="600"/>
      <c r="LBB58" s="600"/>
      <c r="LBC58" s="600"/>
      <c r="LBD58" s="600"/>
      <c r="LBE58" s="600"/>
      <c r="LBF58" s="600"/>
      <c r="LBG58" s="600"/>
      <c r="LBH58" s="600"/>
      <c r="LBI58" s="600"/>
      <c r="LBJ58" s="600"/>
      <c r="LBK58" s="600"/>
      <c r="LBL58" s="600"/>
      <c r="LBM58" s="600"/>
      <c r="LBN58" s="600"/>
      <c r="LBO58" s="600"/>
      <c r="LBP58" s="600"/>
      <c r="LBQ58" s="600"/>
      <c r="LBR58" s="600"/>
      <c r="LBS58" s="600"/>
      <c r="LBT58" s="600"/>
      <c r="LBU58" s="600"/>
      <c r="LBV58" s="600"/>
      <c r="LBW58" s="600"/>
      <c r="LBX58" s="600"/>
      <c r="LBY58" s="600"/>
      <c r="LBZ58" s="600"/>
      <c r="LCA58" s="600"/>
      <c r="LCB58" s="600"/>
      <c r="LCC58" s="600"/>
      <c r="LCD58" s="600"/>
      <c r="LCE58" s="600"/>
      <c r="LCF58" s="600"/>
      <c r="LCG58" s="600"/>
      <c r="LCH58" s="600"/>
      <c r="LCI58" s="600"/>
      <c r="LCJ58" s="600"/>
      <c r="LCK58" s="600"/>
      <c r="LCL58" s="600"/>
      <c r="LCM58" s="600"/>
      <c r="LCN58" s="600"/>
      <c r="LCO58" s="600"/>
      <c r="LCP58" s="600"/>
      <c r="LCQ58" s="600"/>
      <c r="LCR58" s="600"/>
      <c r="LCS58" s="600"/>
      <c r="LCT58" s="600"/>
      <c r="LCU58" s="600"/>
      <c r="LCV58" s="600"/>
      <c r="LCW58" s="600"/>
      <c r="LCX58" s="600"/>
      <c r="LCY58" s="600"/>
      <c r="LCZ58" s="600"/>
      <c r="LDA58" s="600"/>
      <c r="LDB58" s="600"/>
      <c r="LDC58" s="600"/>
      <c r="LDD58" s="600"/>
      <c r="LDE58" s="600"/>
      <c r="LDF58" s="600"/>
      <c r="LDG58" s="600"/>
      <c r="LDH58" s="600"/>
      <c r="LDI58" s="600"/>
      <c r="LDJ58" s="600"/>
      <c r="LDK58" s="600"/>
      <c r="LDL58" s="600"/>
      <c r="LDM58" s="600"/>
      <c r="LDN58" s="600"/>
      <c r="LDO58" s="600"/>
      <c r="LDP58" s="600"/>
      <c r="LDQ58" s="600"/>
      <c r="LDR58" s="600"/>
      <c r="LDS58" s="600"/>
      <c r="LDT58" s="600"/>
      <c r="LDU58" s="600"/>
      <c r="LDV58" s="600"/>
      <c r="LDW58" s="600"/>
      <c r="LDX58" s="600"/>
      <c r="LDY58" s="600"/>
      <c r="LDZ58" s="600"/>
      <c r="LEA58" s="600"/>
      <c r="LEB58" s="600"/>
      <c r="LEC58" s="600"/>
      <c r="LED58" s="600"/>
      <c r="LEE58" s="600"/>
      <c r="LEF58" s="600"/>
      <c r="LEG58" s="600"/>
      <c r="LEH58" s="600"/>
      <c r="LEI58" s="600"/>
      <c r="LEJ58" s="600"/>
      <c r="LEK58" s="600"/>
      <c r="LEL58" s="600"/>
      <c r="LEM58" s="600"/>
      <c r="LEN58" s="600"/>
      <c r="LEO58" s="600"/>
      <c r="LEP58" s="600"/>
      <c r="LEQ58" s="600"/>
      <c r="LER58" s="600"/>
      <c r="LES58" s="600"/>
      <c r="LET58" s="600"/>
      <c r="LEU58" s="600"/>
      <c r="LEV58" s="600"/>
      <c r="LEW58" s="600"/>
      <c r="LEX58" s="600"/>
      <c r="LEY58" s="600"/>
      <c r="LEZ58" s="600"/>
      <c r="LFA58" s="600"/>
      <c r="LFB58" s="600"/>
      <c r="LFC58" s="600"/>
      <c r="LFD58" s="600"/>
      <c r="LFE58" s="600"/>
      <c r="LFF58" s="600"/>
      <c r="LFG58" s="600"/>
      <c r="LFH58" s="600"/>
      <c r="LFI58" s="600"/>
      <c r="LFJ58" s="600"/>
      <c r="LFK58" s="600"/>
      <c r="LFL58" s="600"/>
      <c r="LFM58" s="600"/>
      <c r="LFN58" s="600"/>
      <c r="LFO58" s="600"/>
      <c r="LFP58" s="600"/>
      <c r="LFQ58" s="600"/>
      <c r="LFR58" s="600"/>
      <c r="LFS58" s="600"/>
      <c r="LFT58" s="600"/>
      <c r="LFU58" s="600"/>
      <c r="LFV58" s="600"/>
      <c r="LFW58" s="600"/>
      <c r="LFX58" s="600"/>
      <c r="LFY58" s="600"/>
      <c r="LFZ58" s="600"/>
      <c r="LGA58" s="600"/>
      <c r="LGB58" s="600"/>
      <c r="LGC58" s="600"/>
      <c r="LGD58" s="600"/>
      <c r="LGE58" s="600"/>
      <c r="LGF58" s="600"/>
      <c r="LGG58" s="600"/>
      <c r="LGH58" s="600"/>
      <c r="LGI58" s="600"/>
      <c r="LGJ58" s="600"/>
      <c r="LGK58" s="600"/>
      <c r="LGL58" s="600"/>
      <c r="LGM58" s="600"/>
      <c r="LGN58" s="600"/>
      <c r="LGO58" s="600"/>
      <c r="LGP58" s="600"/>
      <c r="LGQ58" s="600"/>
      <c r="LGR58" s="600"/>
      <c r="LGS58" s="600"/>
      <c r="LGT58" s="600"/>
      <c r="LGU58" s="600"/>
      <c r="LGV58" s="600"/>
      <c r="LGW58" s="600"/>
      <c r="LGX58" s="600"/>
      <c r="LGY58" s="600"/>
      <c r="LGZ58" s="600"/>
      <c r="LHA58" s="600"/>
      <c r="LHB58" s="600"/>
      <c r="LHC58" s="600"/>
      <c r="LHD58" s="600"/>
      <c r="LHE58" s="600"/>
      <c r="LHF58" s="600"/>
      <c r="LHG58" s="600"/>
      <c r="LHH58" s="600"/>
      <c r="LHI58" s="600"/>
      <c r="LHJ58" s="600"/>
      <c r="LHK58" s="600"/>
      <c r="LHL58" s="600"/>
      <c r="LHM58" s="600"/>
      <c r="LHN58" s="600"/>
      <c r="LHO58" s="600"/>
      <c r="LHP58" s="600"/>
      <c r="LHQ58" s="600"/>
      <c r="LHR58" s="600"/>
      <c r="LHS58" s="600"/>
      <c r="LHT58" s="600"/>
      <c r="LHU58" s="600"/>
      <c r="LHV58" s="600"/>
      <c r="LHW58" s="600"/>
      <c r="LHX58" s="600"/>
      <c r="LHY58" s="600"/>
      <c r="LHZ58" s="600"/>
      <c r="LIA58" s="600"/>
      <c r="LIB58" s="600"/>
      <c r="LIC58" s="600"/>
      <c r="LID58" s="600"/>
      <c r="LIE58" s="600"/>
      <c r="LIF58" s="600"/>
      <c r="LIG58" s="600"/>
      <c r="LIH58" s="600"/>
      <c r="LII58" s="600"/>
      <c r="LIJ58" s="600"/>
      <c r="LIK58" s="600"/>
      <c r="LIL58" s="600"/>
      <c r="LIM58" s="600"/>
      <c r="LIN58" s="600"/>
      <c r="LIO58" s="600"/>
      <c r="LIP58" s="600"/>
      <c r="LIQ58" s="600"/>
      <c r="LIR58" s="600"/>
      <c r="LIS58" s="600"/>
      <c r="LIT58" s="600"/>
      <c r="LIU58" s="600"/>
      <c r="LIV58" s="600"/>
      <c r="LIW58" s="600"/>
      <c r="LIX58" s="600"/>
      <c r="LIY58" s="600"/>
      <c r="LIZ58" s="600"/>
      <c r="LJA58" s="600"/>
      <c r="LJB58" s="600"/>
      <c r="LJC58" s="600"/>
      <c r="LJD58" s="600"/>
      <c r="LJE58" s="600"/>
      <c r="LJF58" s="600"/>
      <c r="LJG58" s="600"/>
      <c r="LJH58" s="600"/>
      <c r="LJI58" s="600"/>
      <c r="LJJ58" s="600"/>
      <c r="LJK58" s="600"/>
      <c r="LJL58" s="600"/>
      <c r="LJM58" s="600"/>
      <c r="LJN58" s="600"/>
      <c r="LJO58" s="600"/>
      <c r="LJP58" s="600"/>
      <c r="LJQ58" s="600"/>
      <c r="LJR58" s="600"/>
      <c r="LJS58" s="600"/>
      <c r="LJT58" s="600"/>
      <c r="LJU58" s="600"/>
      <c r="LJV58" s="600"/>
      <c r="LJW58" s="600"/>
      <c r="LJX58" s="600"/>
      <c r="LJY58" s="600"/>
      <c r="LJZ58" s="600"/>
      <c r="LKA58" s="600"/>
      <c r="LKB58" s="600"/>
      <c r="LKC58" s="600"/>
      <c r="LKD58" s="600"/>
      <c r="LKE58" s="600"/>
      <c r="LKF58" s="600"/>
      <c r="LKG58" s="600"/>
      <c r="LKH58" s="600"/>
      <c r="LKI58" s="600"/>
      <c r="LKJ58" s="600"/>
      <c r="LKK58" s="600"/>
      <c r="LKL58" s="600"/>
      <c r="LKM58" s="600"/>
      <c r="LKN58" s="600"/>
      <c r="LKO58" s="600"/>
      <c r="LKP58" s="600"/>
      <c r="LKQ58" s="600"/>
      <c r="LKR58" s="600"/>
      <c r="LKS58" s="600"/>
      <c r="LKT58" s="600"/>
      <c r="LKU58" s="600"/>
      <c r="LKV58" s="600"/>
      <c r="LKW58" s="600"/>
      <c r="LKX58" s="600"/>
      <c r="LKY58" s="600"/>
      <c r="LKZ58" s="600"/>
      <c r="LLA58" s="600"/>
      <c r="LLB58" s="600"/>
      <c r="LLC58" s="600"/>
      <c r="LLD58" s="600"/>
      <c r="LLE58" s="600"/>
      <c r="LLF58" s="600"/>
      <c r="LLG58" s="600"/>
      <c r="LLH58" s="600"/>
      <c r="LLI58" s="600"/>
      <c r="LLJ58" s="600"/>
      <c r="LLK58" s="600"/>
      <c r="LLL58" s="600"/>
      <c r="LLM58" s="600"/>
      <c r="LLN58" s="600"/>
      <c r="LLO58" s="600"/>
      <c r="LLP58" s="600"/>
      <c r="LLQ58" s="600"/>
      <c r="LLR58" s="600"/>
      <c r="LLS58" s="600"/>
      <c r="LLT58" s="600"/>
      <c r="LLU58" s="600"/>
      <c r="LLV58" s="600"/>
      <c r="LLW58" s="600"/>
      <c r="LLX58" s="600"/>
      <c r="LLY58" s="600"/>
      <c r="LLZ58" s="600"/>
      <c r="LMA58" s="600"/>
      <c r="LMB58" s="600"/>
      <c r="LMC58" s="600"/>
      <c r="LMD58" s="600"/>
      <c r="LME58" s="600"/>
      <c r="LMF58" s="600"/>
      <c r="LMG58" s="600"/>
      <c r="LMH58" s="600"/>
      <c r="LMI58" s="600"/>
      <c r="LMJ58" s="600"/>
      <c r="LMK58" s="600"/>
      <c r="LML58" s="600"/>
      <c r="LMM58" s="600"/>
      <c r="LMN58" s="600"/>
      <c r="LMO58" s="600"/>
      <c r="LMP58" s="600"/>
      <c r="LMQ58" s="600"/>
      <c r="LMR58" s="600"/>
      <c r="LMS58" s="600"/>
      <c r="LMT58" s="600"/>
      <c r="LMU58" s="600"/>
      <c r="LMV58" s="600"/>
      <c r="LMW58" s="600"/>
      <c r="LMX58" s="600"/>
      <c r="LMY58" s="600"/>
      <c r="LMZ58" s="600"/>
      <c r="LNA58" s="600"/>
      <c r="LNB58" s="600"/>
      <c r="LNC58" s="600"/>
      <c r="LND58" s="600"/>
      <c r="LNE58" s="600"/>
      <c r="LNF58" s="600"/>
      <c r="LNG58" s="600"/>
      <c r="LNH58" s="600"/>
      <c r="LNI58" s="600"/>
      <c r="LNJ58" s="600"/>
      <c r="LNK58" s="600"/>
      <c r="LNL58" s="600"/>
      <c r="LNM58" s="600"/>
      <c r="LNN58" s="600"/>
      <c r="LNO58" s="600"/>
      <c r="LNP58" s="600"/>
      <c r="LNQ58" s="600"/>
      <c r="LNR58" s="600"/>
      <c r="LNS58" s="600"/>
      <c r="LNT58" s="600"/>
      <c r="LNU58" s="600"/>
      <c r="LNV58" s="600"/>
      <c r="LNW58" s="600"/>
      <c r="LNX58" s="600"/>
      <c r="LNY58" s="600"/>
      <c r="LNZ58" s="600"/>
      <c r="LOA58" s="600"/>
      <c r="LOB58" s="600"/>
      <c r="LOC58" s="600"/>
      <c r="LOD58" s="600"/>
      <c r="LOE58" s="600"/>
      <c r="LOF58" s="600"/>
      <c r="LOG58" s="600"/>
      <c r="LOH58" s="600"/>
      <c r="LOI58" s="600"/>
      <c r="LOJ58" s="600"/>
      <c r="LOK58" s="600"/>
      <c r="LOL58" s="600"/>
      <c r="LOM58" s="600"/>
      <c r="LON58" s="600"/>
      <c r="LOO58" s="600"/>
      <c r="LOP58" s="600"/>
      <c r="LOQ58" s="600"/>
      <c r="LOR58" s="600"/>
      <c r="LOS58" s="600"/>
      <c r="LOT58" s="600"/>
      <c r="LOU58" s="600"/>
      <c r="LOV58" s="600"/>
      <c r="LOW58" s="600"/>
      <c r="LOX58" s="600"/>
      <c r="LOY58" s="600"/>
      <c r="LOZ58" s="600"/>
      <c r="LPA58" s="600"/>
      <c r="LPB58" s="600"/>
      <c r="LPC58" s="600"/>
      <c r="LPD58" s="600"/>
      <c r="LPE58" s="600"/>
      <c r="LPF58" s="600"/>
      <c r="LPG58" s="600"/>
      <c r="LPH58" s="600"/>
      <c r="LPI58" s="600"/>
      <c r="LPJ58" s="600"/>
      <c r="LPK58" s="600"/>
      <c r="LPL58" s="600"/>
      <c r="LPM58" s="600"/>
      <c r="LPN58" s="600"/>
      <c r="LPO58" s="600"/>
      <c r="LPP58" s="600"/>
      <c r="LPQ58" s="600"/>
      <c r="LPR58" s="600"/>
      <c r="LPS58" s="600"/>
      <c r="LPT58" s="600"/>
      <c r="LPU58" s="600"/>
      <c r="LPV58" s="600"/>
      <c r="LPW58" s="600"/>
      <c r="LPX58" s="600"/>
      <c r="LPY58" s="600"/>
      <c r="LPZ58" s="600"/>
      <c r="LQA58" s="600"/>
      <c r="LQB58" s="600"/>
      <c r="LQC58" s="600"/>
      <c r="LQD58" s="600"/>
      <c r="LQE58" s="600"/>
      <c r="LQF58" s="600"/>
      <c r="LQG58" s="600"/>
      <c r="LQH58" s="600"/>
      <c r="LQI58" s="600"/>
      <c r="LQJ58" s="600"/>
      <c r="LQK58" s="600"/>
      <c r="LQL58" s="600"/>
      <c r="LQM58" s="600"/>
      <c r="LQN58" s="600"/>
      <c r="LQO58" s="600"/>
      <c r="LQP58" s="600"/>
      <c r="LQQ58" s="600"/>
      <c r="LQR58" s="600"/>
      <c r="LQS58" s="600"/>
      <c r="LQT58" s="600"/>
      <c r="LQU58" s="600"/>
      <c r="LQV58" s="600"/>
      <c r="LQW58" s="600"/>
      <c r="LQX58" s="600"/>
      <c r="LQY58" s="600"/>
      <c r="LQZ58" s="600"/>
      <c r="LRA58" s="600"/>
      <c r="LRB58" s="600"/>
      <c r="LRC58" s="600"/>
      <c r="LRD58" s="600"/>
      <c r="LRE58" s="600"/>
      <c r="LRF58" s="600"/>
      <c r="LRG58" s="600"/>
      <c r="LRH58" s="600"/>
      <c r="LRI58" s="600"/>
      <c r="LRJ58" s="600"/>
      <c r="LRK58" s="600"/>
      <c r="LRL58" s="600"/>
      <c r="LRM58" s="600"/>
      <c r="LRN58" s="600"/>
      <c r="LRO58" s="600"/>
      <c r="LRP58" s="600"/>
      <c r="LRQ58" s="600"/>
      <c r="LRR58" s="600"/>
      <c r="LRS58" s="600"/>
      <c r="LRT58" s="600"/>
      <c r="LRU58" s="600"/>
      <c r="LRV58" s="600"/>
      <c r="LRW58" s="600"/>
      <c r="LRX58" s="600"/>
      <c r="LRY58" s="600"/>
      <c r="LRZ58" s="600"/>
      <c r="LSA58" s="600"/>
      <c r="LSB58" s="600"/>
      <c r="LSC58" s="600"/>
      <c r="LSD58" s="600"/>
      <c r="LSE58" s="600"/>
      <c r="LSF58" s="600"/>
      <c r="LSG58" s="600"/>
      <c r="LSH58" s="600"/>
      <c r="LSI58" s="600"/>
      <c r="LSJ58" s="600"/>
      <c r="LSK58" s="600"/>
      <c r="LSL58" s="600"/>
      <c r="LSM58" s="600"/>
      <c r="LSN58" s="600"/>
      <c r="LSO58" s="600"/>
      <c r="LSP58" s="600"/>
      <c r="LSQ58" s="600"/>
      <c r="LSR58" s="600"/>
      <c r="LSS58" s="600"/>
      <c r="LST58" s="600"/>
      <c r="LSU58" s="600"/>
      <c r="LSV58" s="600"/>
      <c r="LSW58" s="600"/>
      <c r="LSX58" s="600"/>
      <c r="LSY58" s="600"/>
      <c r="LSZ58" s="600"/>
      <c r="LTA58" s="600"/>
      <c r="LTB58" s="600"/>
      <c r="LTC58" s="600"/>
      <c r="LTD58" s="600"/>
      <c r="LTE58" s="600"/>
      <c r="LTF58" s="600"/>
      <c r="LTG58" s="600"/>
      <c r="LTH58" s="600"/>
      <c r="LTI58" s="600"/>
      <c r="LTJ58" s="600"/>
      <c r="LTK58" s="600"/>
      <c r="LTL58" s="600"/>
      <c r="LTM58" s="600"/>
      <c r="LTN58" s="600"/>
      <c r="LTO58" s="600"/>
      <c r="LTP58" s="600"/>
      <c r="LTQ58" s="600"/>
      <c r="LTR58" s="600"/>
      <c r="LTS58" s="600"/>
      <c r="LTT58" s="600"/>
      <c r="LTU58" s="600"/>
      <c r="LTV58" s="600"/>
      <c r="LTW58" s="600"/>
      <c r="LTX58" s="600"/>
      <c r="LTY58" s="600"/>
      <c r="LTZ58" s="600"/>
      <c r="LUA58" s="600"/>
      <c r="LUB58" s="600"/>
      <c r="LUC58" s="600"/>
      <c r="LUD58" s="600"/>
      <c r="LUE58" s="600"/>
      <c r="LUF58" s="600"/>
      <c r="LUG58" s="600"/>
      <c r="LUH58" s="600"/>
      <c r="LUI58" s="600"/>
      <c r="LUJ58" s="600"/>
      <c r="LUK58" s="600"/>
      <c r="LUL58" s="600"/>
      <c r="LUM58" s="600"/>
      <c r="LUN58" s="600"/>
      <c r="LUO58" s="600"/>
      <c r="LUP58" s="600"/>
      <c r="LUQ58" s="600"/>
      <c r="LUR58" s="600"/>
      <c r="LUS58" s="600"/>
      <c r="LUT58" s="600"/>
      <c r="LUU58" s="600"/>
      <c r="LUV58" s="600"/>
      <c r="LUW58" s="600"/>
      <c r="LUX58" s="600"/>
      <c r="LUY58" s="600"/>
      <c r="LUZ58" s="600"/>
      <c r="LVA58" s="600"/>
      <c r="LVB58" s="600"/>
      <c r="LVC58" s="600"/>
      <c r="LVD58" s="600"/>
      <c r="LVE58" s="600"/>
      <c r="LVF58" s="600"/>
      <c r="LVG58" s="600"/>
      <c r="LVH58" s="600"/>
      <c r="LVI58" s="600"/>
      <c r="LVJ58" s="600"/>
      <c r="LVK58" s="600"/>
      <c r="LVL58" s="600"/>
      <c r="LVM58" s="600"/>
      <c r="LVN58" s="600"/>
      <c r="LVO58" s="600"/>
      <c r="LVP58" s="600"/>
      <c r="LVQ58" s="600"/>
      <c r="LVR58" s="600"/>
      <c r="LVS58" s="600"/>
      <c r="LVT58" s="600"/>
      <c r="LVU58" s="600"/>
      <c r="LVV58" s="600"/>
      <c r="LVW58" s="600"/>
      <c r="LVX58" s="600"/>
      <c r="LVY58" s="600"/>
      <c r="LVZ58" s="600"/>
      <c r="LWA58" s="600"/>
      <c r="LWB58" s="600"/>
      <c r="LWC58" s="600"/>
      <c r="LWD58" s="600"/>
      <c r="LWE58" s="600"/>
      <c r="LWF58" s="600"/>
      <c r="LWG58" s="600"/>
      <c r="LWH58" s="600"/>
      <c r="LWI58" s="600"/>
      <c r="LWJ58" s="600"/>
      <c r="LWK58" s="600"/>
      <c r="LWL58" s="600"/>
      <c r="LWM58" s="600"/>
      <c r="LWN58" s="600"/>
      <c r="LWO58" s="600"/>
      <c r="LWP58" s="600"/>
      <c r="LWQ58" s="600"/>
      <c r="LWR58" s="600"/>
      <c r="LWS58" s="600"/>
      <c r="LWT58" s="600"/>
      <c r="LWU58" s="600"/>
      <c r="LWV58" s="600"/>
      <c r="LWW58" s="600"/>
      <c r="LWX58" s="600"/>
      <c r="LWY58" s="600"/>
      <c r="LWZ58" s="600"/>
      <c r="LXA58" s="600"/>
      <c r="LXB58" s="600"/>
      <c r="LXC58" s="600"/>
      <c r="LXD58" s="600"/>
      <c r="LXE58" s="600"/>
      <c r="LXF58" s="600"/>
      <c r="LXG58" s="600"/>
      <c r="LXH58" s="600"/>
      <c r="LXI58" s="600"/>
      <c r="LXJ58" s="600"/>
      <c r="LXK58" s="600"/>
      <c r="LXL58" s="600"/>
      <c r="LXM58" s="600"/>
      <c r="LXN58" s="600"/>
      <c r="LXO58" s="600"/>
      <c r="LXP58" s="600"/>
      <c r="LXQ58" s="600"/>
      <c r="LXR58" s="600"/>
      <c r="LXS58" s="600"/>
      <c r="LXT58" s="600"/>
      <c r="LXU58" s="600"/>
      <c r="LXV58" s="600"/>
      <c r="LXW58" s="600"/>
      <c r="LXX58" s="600"/>
      <c r="LXY58" s="600"/>
      <c r="LXZ58" s="600"/>
      <c r="LYA58" s="600"/>
      <c r="LYB58" s="600"/>
      <c r="LYC58" s="600"/>
      <c r="LYD58" s="600"/>
      <c r="LYE58" s="600"/>
      <c r="LYF58" s="600"/>
      <c r="LYG58" s="600"/>
      <c r="LYH58" s="600"/>
      <c r="LYI58" s="600"/>
      <c r="LYJ58" s="600"/>
      <c r="LYK58" s="600"/>
      <c r="LYL58" s="600"/>
      <c r="LYM58" s="600"/>
      <c r="LYN58" s="600"/>
      <c r="LYO58" s="600"/>
      <c r="LYP58" s="600"/>
      <c r="LYQ58" s="600"/>
      <c r="LYR58" s="600"/>
      <c r="LYS58" s="600"/>
      <c r="LYT58" s="600"/>
      <c r="LYU58" s="600"/>
      <c r="LYV58" s="600"/>
      <c r="LYW58" s="600"/>
      <c r="LYX58" s="600"/>
      <c r="LYY58" s="600"/>
      <c r="LYZ58" s="600"/>
      <c r="LZA58" s="600"/>
      <c r="LZB58" s="600"/>
      <c r="LZC58" s="600"/>
      <c r="LZD58" s="600"/>
      <c r="LZE58" s="600"/>
      <c r="LZF58" s="600"/>
      <c r="LZG58" s="600"/>
      <c r="LZH58" s="600"/>
      <c r="LZI58" s="600"/>
      <c r="LZJ58" s="600"/>
      <c r="LZK58" s="600"/>
      <c r="LZL58" s="600"/>
      <c r="LZM58" s="600"/>
      <c r="LZN58" s="600"/>
      <c r="LZO58" s="600"/>
      <c r="LZP58" s="600"/>
      <c r="LZQ58" s="600"/>
      <c r="LZR58" s="600"/>
      <c r="LZS58" s="600"/>
      <c r="LZT58" s="600"/>
      <c r="LZU58" s="600"/>
      <c r="LZV58" s="600"/>
      <c r="LZW58" s="600"/>
      <c r="LZX58" s="600"/>
      <c r="LZY58" s="600"/>
      <c r="LZZ58" s="600"/>
      <c r="MAA58" s="600"/>
      <c r="MAB58" s="600"/>
      <c r="MAC58" s="600"/>
      <c r="MAD58" s="600"/>
      <c r="MAE58" s="600"/>
      <c r="MAF58" s="600"/>
      <c r="MAG58" s="600"/>
      <c r="MAH58" s="600"/>
      <c r="MAI58" s="600"/>
      <c r="MAJ58" s="600"/>
      <c r="MAK58" s="600"/>
      <c r="MAL58" s="600"/>
      <c r="MAM58" s="600"/>
      <c r="MAN58" s="600"/>
      <c r="MAO58" s="600"/>
      <c r="MAP58" s="600"/>
      <c r="MAQ58" s="600"/>
      <c r="MAR58" s="600"/>
      <c r="MAS58" s="600"/>
      <c r="MAT58" s="600"/>
      <c r="MAU58" s="600"/>
      <c r="MAV58" s="600"/>
      <c r="MAW58" s="600"/>
      <c r="MAX58" s="600"/>
      <c r="MAY58" s="600"/>
      <c r="MAZ58" s="600"/>
      <c r="MBA58" s="600"/>
      <c r="MBB58" s="600"/>
      <c r="MBC58" s="600"/>
      <c r="MBD58" s="600"/>
      <c r="MBE58" s="600"/>
      <c r="MBF58" s="600"/>
      <c r="MBG58" s="600"/>
      <c r="MBH58" s="600"/>
      <c r="MBI58" s="600"/>
      <c r="MBJ58" s="600"/>
      <c r="MBK58" s="600"/>
      <c r="MBL58" s="600"/>
      <c r="MBM58" s="600"/>
      <c r="MBN58" s="600"/>
      <c r="MBO58" s="600"/>
      <c r="MBP58" s="600"/>
      <c r="MBQ58" s="600"/>
      <c r="MBR58" s="600"/>
      <c r="MBS58" s="600"/>
      <c r="MBT58" s="600"/>
      <c r="MBU58" s="600"/>
      <c r="MBV58" s="600"/>
      <c r="MBW58" s="600"/>
      <c r="MBX58" s="600"/>
      <c r="MBY58" s="600"/>
      <c r="MBZ58" s="600"/>
      <c r="MCA58" s="600"/>
      <c r="MCB58" s="600"/>
      <c r="MCC58" s="600"/>
      <c r="MCD58" s="600"/>
      <c r="MCE58" s="600"/>
      <c r="MCF58" s="600"/>
      <c r="MCG58" s="600"/>
      <c r="MCH58" s="600"/>
      <c r="MCI58" s="600"/>
      <c r="MCJ58" s="600"/>
      <c r="MCK58" s="600"/>
      <c r="MCL58" s="600"/>
      <c r="MCM58" s="600"/>
      <c r="MCN58" s="600"/>
      <c r="MCO58" s="600"/>
      <c r="MCP58" s="600"/>
      <c r="MCQ58" s="600"/>
      <c r="MCR58" s="600"/>
      <c r="MCS58" s="600"/>
      <c r="MCT58" s="600"/>
      <c r="MCU58" s="600"/>
      <c r="MCV58" s="600"/>
      <c r="MCW58" s="600"/>
      <c r="MCX58" s="600"/>
      <c r="MCY58" s="600"/>
      <c r="MCZ58" s="600"/>
      <c r="MDA58" s="600"/>
      <c r="MDB58" s="600"/>
      <c r="MDC58" s="600"/>
      <c r="MDD58" s="600"/>
      <c r="MDE58" s="600"/>
      <c r="MDF58" s="600"/>
      <c r="MDG58" s="600"/>
      <c r="MDH58" s="600"/>
      <c r="MDI58" s="600"/>
      <c r="MDJ58" s="600"/>
      <c r="MDK58" s="600"/>
      <c r="MDL58" s="600"/>
      <c r="MDM58" s="600"/>
      <c r="MDN58" s="600"/>
      <c r="MDO58" s="600"/>
      <c r="MDP58" s="600"/>
      <c r="MDQ58" s="600"/>
      <c r="MDR58" s="600"/>
      <c r="MDS58" s="600"/>
      <c r="MDT58" s="600"/>
      <c r="MDU58" s="600"/>
      <c r="MDV58" s="600"/>
      <c r="MDW58" s="600"/>
      <c r="MDX58" s="600"/>
      <c r="MDY58" s="600"/>
      <c r="MDZ58" s="600"/>
      <c r="MEA58" s="600"/>
      <c r="MEB58" s="600"/>
      <c r="MEC58" s="600"/>
      <c r="MED58" s="600"/>
      <c r="MEE58" s="600"/>
      <c r="MEF58" s="600"/>
      <c r="MEG58" s="600"/>
      <c r="MEH58" s="600"/>
      <c r="MEI58" s="600"/>
      <c r="MEJ58" s="600"/>
      <c r="MEK58" s="600"/>
      <c r="MEL58" s="600"/>
      <c r="MEM58" s="600"/>
      <c r="MEN58" s="600"/>
      <c r="MEO58" s="600"/>
      <c r="MEP58" s="600"/>
      <c r="MEQ58" s="600"/>
      <c r="MER58" s="600"/>
      <c r="MES58" s="600"/>
      <c r="MET58" s="600"/>
      <c r="MEU58" s="600"/>
      <c r="MEV58" s="600"/>
      <c r="MEW58" s="600"/>
      <c r="MEX58" s="600"/>
      <c r="MEY58" s="600"/>
      <c r="MEZ58" s="600"/>
      <c r="MFA58" s="600"/>
      <c r="MFB58" s="600"/>
      <c r="MFC58" s="600"/>
      <c r="MFD58" s="600"/>
      <c r="MFE58" s="600"/>
      <c r="MFF58" s="600"/>
      <c r="MFG58" s="600"/>
      <c r="MFH58" s="600"/>
      <c r="MFI58" s="600"/>
      <c r="MFJ58" s="600"/>
      <c r="MFK58" s="600"/>
      <c r="MFL58" s="600"/>
      <c r="MFM58" s="600"/>
      <c r="MFN58" s="600"/>
      <c r="MFO58" s="600"/>
      <c r="MFP58" s="600"/>
      <c r="MFQ58" s="600"/>
      <c r="MFR58" s="600"/>
      <c r="MFS58" s="600"/>
      <c r="MFT58" s="600"/>
      <c r="MFU58" s="600"/>
      <c r="MFV58" s="600"/>
      <c r="MFW58" s="600"/>
      <c r="MFX58" s="600"/>
      <c r="MFY58" s="600"/>
      <c r="MFZ58" s="600"/>
      <c r="MGA58" s="600"/>
      <c r="MGB58" s="600"/>
      <c r="MGC58" s="600"/>
      <c r="MGD58" s="600"/>
      <c r="MGE58" s="600"/>
      <c r="MGF58" s="600"/>
      <c r="MGG58" s="600"/>
      <c r="MGH58" s="600"/>
      <c r="MGI58" s="600"/>
      <c r="MGJ58" s="600"/>
      <c r="MGK58" s="600"/>
      <c r="MGL58" s="600"/>
      <c r="MGM58" s="600"/>
      <c r="MGN58" s="600"/>
      <c r="MGO58" s="600"/>
      <c r="MGP58" s="600"/>
      <c r="MGQ58" s="600"/>
      <c r="MGR58" s="600"/>
      <c r="MGS58" s="600"/>
      <c r="MGT58" s="600"/>
      <c r="MGU58" s="600"/>
      <c r="MGV58" s="600"/>
      <c r="MGW58" s="600"/>
      <c r="MGX58" s="600"/>
      <c r="MGY58" s="600"/>
      <c r="MGZ58" s="600"/>
      <c r="MHA58" s="600"/>
      <c r="MHB58" s="600"/>
      <c r="MHC58" s="600"/>
      <c r="MHD58" s="600"/>
      <c r="MHE58" s="600"/>
      <c r="MHF58" s="600"/>
      <c r="MHG58" s="600"/>
      <c r="MHH58" s="600"/>
      <c r="MHI58" s="600"/>
      <c r="MHJ58" s="600"/>
      <c r="MHK58" s="600"/>
      <c r="MHL58" s="600"/>
      <c r="MHM58" s="600"/>
      <c r="MHN58" s="600"/>
      <c r="MHO58" s="600"/>
      <c r="MHP58" s="600"/>
      <c r="MHQ58" s="600"/>
      <c r="MHR58" s="600"/>
      <c r="MHS58" s="600"/>
      <c r="MHT58" s="600"/>
      <c r="MHU58" s="600"/>
      <c r="MHV58" s="600"/>
      <c r="MHW58" s="600"/>
      <c r="MHX58" s="600"/>
      <c r="MHY58" s="600"/>
      <c r="MHZ58" s="600"/>
      <c r="MIA58" s="600"/>
      <c r="MIB58" s="600"/>
      <c r="MIC58" s="600"/>
      <c r="MID58" s="600"/>
      <c r="MIE58" s="600"/>
      <c r="MIF58" s="600"/>
      <c r="MIG58" s="600"/>
      <c r="MIH58" s="600"/>
      <c r="MII58" s="600"/>
      <c r="MIJ58" s="600"/>
      <c r="MIK58" s="600"/>
      <c r="MIL58" s="600"/>
      <c r="MIM58" s="600"/>
      <c r="MIN58" s="600"/>
      <c r="MIO58" s="600"/>
      <c r="MIP58" s="600"/>
      <c r="MIQ58" s="600"/>
      <c r="MIR58" s="600"/>
      <c r="MIS58" s="600"/>
      <c r="MIT58" s="600"/>
      <c r="MIU58" s="600"/>
      <c r="MIV58" s="600"/>
      <c r="MIW58" s="600"/>
      <c r="MIX58" s="600"/>
      <c r="MIY58" s="600"/>
      <c r="MIZ58" s="600"/>
      <c r="MJA58" s="600"/>
      <c r="MJB58" s="600"/>
      <c r="MJC58" s="600"/>
      <c r="MJD58" s="600"/>
      <c r="MJE58" s="600"/>
      <c r="MJF58" s="600"/>
      <c r="MJG58" s="600"/>
      <c r="MJH58" s="600"/>
      <c r="MJI58" s="600"/>
      <c r="MJJ58" s="600"/>
      <c r="MJK58" s="600"/>
      <c r="MJL58" s="600"/>
      <c r="MJM58" s="600"/>
      <c r="MJN58" s="600"/>
      <c r="MJO58" s="600"/>
      <c r="MJP58" s="600"/>
      <c r="MJQ58" s="600"/>
      <c r="MJR58" s="600"/>
      <c r="MJS58" s="600"/>
      <c r="MJT58" s="600"/>
      <c r="MJU58" s="600"/>
      <c r="MJV58" s="600"/>
      <c r="MJW58" s="600"/>
      <c r="MJX58" s="600"/>
      <c r="MJY58" s="600"/>
      <c r="MJZ58" s="600"/>
      <c r="MKA58" s="600"/>
      <c r="MKB58" s="600"/>
      <c r="MKC58" s="600"/>
      <c r="MKD58" s="600"/>
      <c r="MKE58" s="600"/>
      <c r="MKF58" s="600"/>
      <c r="MKG58" s="600"/>
      <c r="MKH58" s="600"/>
      <c r="MKI58" s="600"/>
      <c r="MKJ58" s="600"/>
      <c r="MKK58" s="600"/>
      <c r="MKL58" s="600"/>
      <c r="MKM58" s="600"/>
      <c r="MKN58" s="600"/>
      <c r="MKO58" s="600"/>
      <c r="MKP58" s="600"/>
      <c r="MKQ58" s="600"/>
      <c r="MKR58" s="600"/>
      <c r="MKS58" s="600"/>
      <c r="MKT58" s="600"/>
      <c r="MKU58" s="600"/>
      <c r="MKV58" s="600"/>
      <c r="MKW58" s="600"/>
      <c r="MKX58" s="600"/>
      <c r="MKY58" s="600"/>
      <c r="MKZ58" s="600"/>
      <c r="MLA58" s="600"/>
      <c r="MLB58" s="600"/>
      <c r="MLC58" s="600"/>
      <c r="MLD58" s="600"/>
      <c r="MLE58" s="600"/>
      <c r="MLF58" s="600"/>
      <c r="MLG58" s="600"/>
      <c r="MLH58" s="600"/>
      <c r="MLI58" s="600"/>
      <c r="MLJ58" s="600"/>
      <c r="MLK58" s="600"/>
      <c r="MLL58" s="600"/>
      <c r="MLM58" s="600"/>
      <c r="MLN58" s="600"/>
      <c r="MLO58" s="600"/>
      <c r="MLP58" s="600"/>
      <c r="MLQ58" s="600"/>
      <c r="MLR58" s="600"/>
      <c r="MLS58" s="600"/>
      <c r="MLT58" s="600"/>
      <c r="MLU58" s="600"/>
      <c r="MLV58" s="600"/>
      <c r="MLW58" s="600"/>
      <c r="MLX58" s="600"/>
      <c r="MLY58" s="600"/>
      <c r="MLZ58" s="600"/>
      <c r="MMA58" s="600"/>
      <c r="MMB58" s="600"/>
      <c r="MMC58" s="600"/>
      <c r="MMD58" s="600"/>
      <c r="MME58" s="600"/>
      <c r="MMF58" s="600"/>
      <c r="MMG58" s="600"/>
      <c r="MMH58" s="600"/>
      <c r="MMI58" s="600"/>
      <c r="MMJ58" s="600"/>
      <c r="MMK58" s="600"/>
      <c r="MML58" s="600"/>
      <c r="MMM58" s="600"/>
      <c r="MMN58" s="600"/>
      <c r="MMO58" s="600"/>
      <c r="MMP58" s="600"/>
      <c r="MMQ58" s="600"/>
      <c r="MMR58" s="600"/>
      <c r="MMS58" s="600"/>
      <c r="MMT58" s="600"/>
      <c r="MMU58" s="600"/>
      <c r="MMV58" s="600"/>
      <c r="MMW58" s="600"/>
      <c r="MMX58" s="600"/>
      <c r="MMY58" s="600"/>
      <c r="MMZ58" s="600"/>
      <c r="MNA58" s="600"/>
      <c r="MNB58" s="600"/>
      <c r="MNC58" s="600"/>
      <c r="MND58" s="600"/>
      <c r="MNE58" s="600"/>
      <c r="MNF58" s="600"/>
      <c r="MNG58" s="600"/>
      <c r="MNH58" s="600"/>
      <c r="MNI58" s="600"/>
      <c r="MNJ58" s="600"/>
      <c r="MNK58" s="600"/>
      <c r="MNL58" s="600"/>
      <c r="MNM58" s="600"/>
      <c r="MNN58" s="600"/>
      <c r="MNO58" s="600"/>
      <c r="MNP58" s="600"/>
      <c r="MNQ58" s="600"/>
      <c r="MNR58" s="600"/>
      <c r="MNS58" s="600"/>
      <c r="MNT58" s="600"/>
      <c r="MNU58" s="600"/>
      <c r="MNV58" s="600"/>
      <c r="MNW58" s="600"/>
      <c r="MNX58" s="600"/>
      <c r="MNY58" s="600"/>
      <c r="MNZ58" s="600"/>
      <c r="MOA58" s="600"/>
      <c r="MOB58" s="600"/>
      <c r="MOC58" s="600"/>
      <c r="MOD58" s="600"/>
      <c r="MOE58" s="600"/>
      <c r="MOF58" s="600"/>
      <c r="MOG58" s="600"/>
      <c r="MOH58" s="600"/>
      <c r="MOI58" s="600"/>
      <c r="MOJ58" s="600"/>
      <c r="MOK58" s="600"/>
      <c r="MOL58" s="600"/>
      <c r="MOM58" s="600"/>
      <c r="MON58" s="600"/>
      <c r="MOO58" s="600"/>
      <c r="MOP58" s="600"/>
      <c r="MOQ58" s="600"/>
      <c r="MOR58" s="600"/>
      <c r="MOS58" s="600"/>
      <c r="MOT58" s="600"/>
      <c r="MOU58" s="600"/>
      <c r="MOV58" s="600"/>
      <c r="MOW58" s="600"/>
      <c r="MOX58" s="600"/>
      <c r="MOY58" s="600"/>
      <c r="MOZ58" s="600"/>
      <c r="MPA58" s="600"/>
      <c r="MPB58" s="600"/>
      <c r="MPC58" s="600"/>
      <c r="MPD58" s="600"/>
      <c r="MPE58" s="600"/>
      <c r="MPF58" s="600"/>
      <c r="MPG58" s="600"/>
      <c r="MPH58" s="600"/>
      <c r="MPI58" s="600"/>
      <c r="MPJ58" s="600"/>
      <c r="MPK58" s="600"/>
      <c r="MPL58" s="600"/>
      <c r="MPM58" s="600"/>
      <c r="MPN58" s="600"/>
      <c r="MPO58" s="600"/>
      <c r="MPP58" s="600"/>
      <c r="MPQ58" s="600"/>
      <c r="MPR58" s="600"/>
      <c r="MPS58" s="600"/>
      <c r="MPT58" s="600"/>
      <c r="MPU58" s="600"/>
      <c r="MPV58" s="600"/>
      <c r="MPW58" s="600"/>
      <c r="MPX58" s="600"/>
      <c r="MPY58" s="600"/>
      <c r="MPZ58" s="600"/>
      <c r="MQA58" s="600"/>
      <c r="MQB58" s="600"/>
      <c r="MQC58" s="600"/>
      <c r="MQD58" s="600"/>
      <c r="MQE58" s="600"/>
      <c r="MQF58" s="600"/>
      <c r="MQG58" s="600"/>
      <c r="MQH58" s="600"/>
      <c r="MQI58" s="600"/>
      <c r="MQJ58" s="600"/>
      <c r="MQK58" s="600"/>
      <c r="MQL58" s="600"/>
      <c r="MQM58" s="600"/>
      <c r="MQN58" s="600"/>
      <c r="MQO58" s="600"/>
      <c r="MQP58" s="600"/>
      <c r="MQQ58" s="600"/>
      <c r="MQR58" s="600"/>
      <c r="MQS58" s="600"/>
      <c r="MQT58" s="600"/>
      <c r="MQU58" s="600"/>
      <c r="MQV58" s="600"/>
      <c r="MQW58" s="600"/>
      <c r="MQX58" s="600"/>
      <c r="MQY58" s="600"/>
      <c r="MQZ58" s="600"/>
      <c r="MRA58" s="600"/>
      <c r="MRB58" s="600"/>
      <c r="MRC58" s="600"/>
      <c r="MRD58" s="600"/>
      <c r="MRE58" s="600"/>
      <c r="MRF58" s="600"/>
      <c r="MRG58" s="600"/>
      <c r="MRH58" s="600"/>
      <c r="MRI58" s="600"/>
      <c r="MRJ58" s="600"/>
      <c r="MRK58" s="600"/>
      <c r="MRL58" s="600"/>
      <c r="MRM58" s="600"/>
      <c r="MRN58" s="600"/>
      <c r="MRO58" s="600"/>
      <c r="MRP58" s="600"/>
      <c r="MRQ58" s="600"/>
      <c r="MRR58" s="600"/>
      <c r="MRS58" s="600"/>
      <c r="MRT58" s="600"/>
      <c r="MRU58" s="600"/>
      <c r="MRV58" s="600"/>
      <c r="MRW58" s="600"/>
      <c r="MRX58" s="600"/>
      <c r="MRY58" s="600"/>
      <c r="MRZ58" s="600"/>
      <c r="MSA58" s="600"/>
      <c r="MSB58" s="600"/>
      <c r="MSC58" s="600"/>
      <c r="MSD58" s="600"/>
      <c r="MSE58" s="600"/>
      <c r="MSF58" s="600"/>
      <c r="MSG58" s="600"/>
      <c r="MSH58" s="600"/>
      <c r="MSI58" s="600"/>
      <c r="MSJ58" s="600"/>
      <c r="MSK58" s="600"/>
      <c r="MSL58" s="600"/>
      <c r="MSM58" s="600"/>
      <c r="MSN58" s="600"/>
      <c r="MSO58" s="600"/>
      <c r="MSP58" s="600"/>
      <c r="MSQ58" s="600"/>
      <c r="MSR58" s="600"/>
      <c r="MSS58" s="600"/>
      <c r="MST58" s="600"/>
      <c r="MSU58" s="600"/>
      <c r="MSV58" s="600"/>
      <c r="MSW58" s="600"/>
      <c r="MSX58" s="600"/>
      <c r="MSY58" s="600"/>
      <c r="MSZ58" s="600"/>
      <c r="MTA58" s="600"/>
      <c r="MTB58" s="600"/>
      <c r="MTC58" s="600"/>
      <c r="MTD58" s="600"/>
      <c r="MTE58" s="600"/>
      <c r="MTF58" s="600"/>
      <c r="MTG58" s="600"/>
      <c r="MTH58" s="600"/>
      <c r="MTI58" s="600"/>
      <c r="MTJ58" s="600"/>
      <c r="MTK58" s="600"/>
      <c r="MTL58" s="600"/>
      <c r="MTM58" s="600"/>
      <c r="MTN58" s="600"/>
      <c r="MTO58" s="600"/>
      <c r="MTP58" s="600"/>
      <c r="MTQ58" s="600"/>
      <c r="MTR58" s="600"/>
      <c r="MTS58" s="600"/>
      <c r="MTT58" s="600"/>
      <c r="MTU58" s="600"/>
      <c r="MTV58" s="600"/>
      <c r="MTW58" s="600"/>
      <c r="MTX58" s="600"/>
      <c r="MTY58" s="600"/>
      <c r="MTZ58" s="600"/>
      <c r="MUA58" s="600"/>
      <c r="MUB58" s="600"/>
      <c r="MUC58" s="600"/>
      <c r="MUD58" s="600"/>
      <c r="MUE58" s="600"/>
      <c r="MUF58" s="600"/>
      <c r="MUG58" s="600"/>
      <c r="MUH58" s="600"/>
      <c r="MUI58" s="600"/>
      <c r="MUJ58" s="600"/>
      <c r="MUK58" s="600"/>
      <c r="MUL58" s="600"/>
      <c r="MUM58" s="600"/>
      <c r="MUN58" s="600"/>
      <c r="MUO58" s="600"/>
      <c r="MUP58" s="600"/>
      <c r="MUQ58" s="600"/>
      <c r="MUR58" s="600"/>
      <c r="MUS58" s="600"/>
      <c r="MUT58" s="600"/>
      <c r="MUU58" s="600"/>
      <c r="MUV58" s="600"/>
      <c r="MUW58" s="600"/>
      <c r="MUX58" s="600"/>
      <c r="MUY58" s="600"/>
      <c r="MUZ58" s="600"/>
      <c r="MVA58" s="600"/>
      <c r="MVB58" s="600"/>
      <c r="MVC58" s="600"/>
      <c r="MVD58" s="600"/>
      <c r="MVE58" s="600"/>
      <c r="MVF58" s="600"/>
      <c r="MVG58" s="600"/>
      <c r="MVH58" s="600"/>
      <c r="MVI58" s="600"/>
      <c r="MVJ58" s="600"/>
      <c r="MVK58" s="600"/>
      <c r="MVL58" s="600"/>
      <c r="MVM58" s="600"/>
      <c r="MVN58" s="600"/>
      <c r="MVO58" s="600"/>
      <c r="MVP58" s="600"/>
      <c r="MVQ58" s="600"/>
      <c r="MVR58" s="600"/>
      <c r="MVS58" s="600"/>
      <c r="MVT58" s="600"/>
      <c r="MVU58" s="600"/>
      <c r="MVV58" s="600"/>
      <c r="MVW58" s="600"/>
      <c r="MVX58" s="600"/>
      <c r="MVY58" s="600"/>
      <c r="MVZ58" s="600"/>
      <c r="MWA58" s="600"/>
      <c r="MWB58" s="600"/>
      <c r="MWC58" s="600"/>
      <c r="MWD58" s="600"/>
      <c r="MWE58" s="600"/>
      <c r="MWF58" s="600"/>
      <c r="MWG58" s="600"/>
      <c r="MWH58" s="600"/>
      <c r="MWI58" s="600"/>
      <c r="MWJ58" s="600"/>
      <c r="MWK58" s="600"/>
      <c r="MWL58" s="600"/>
      <c r="MWM58" s="600"/>
      <c r="MWN58" s="600"/>
      <c r="MWO58" s="600"/>
      <c r="MWP58" s="600"/>
      <c r="MWQ58" s="600"/>
      <c r="MWR58" s="600"/>
      <c r="MWS58" s="600"/>
      <c r="MWT58" s="600"/>
      <c r="MWU58" s="600"/>
      <c r="MWV58" s="600"/>
      <c r="MWW58" s="600"/>
      <c r="MWX58" s="600"/>
      <c r="MWY58" s="600"/>
      <c r="MWZ58" s="600"/>
      <c r="MXA58" s="600"/>
      <c r="MXB58" s="600"/>
      <c r="MXC58" s="600"/>
      <c r="MXD58" s="600"/>
      <c r="MXE58" s="600"/>
      <c r="MXF58" s="600"/>
      <c r="MXG58" s="600"/>
      <c r="MXH58" s="600"/>
      <c r="MXI58" s="600"/>
      <c r="MXJ58" s="600"/>
      <c r="MXK58" s="600"/>
      <c r="MXL58" s="600"/>
      <c r="MXM58" s="600"/>
      <c r="MXN58" s="600"/>
      <c r="MXO58" s="600"/>
      <c r="MXP58" s="600"/>
      <c r="MXQ58" s="600"/>
      <c r="MXR58" s="600"/>
      <c r="MXS58" s="600"/>
      <c r="MXT58" s="600"/>
      <c r="MXU58" s="600"/>
      <c r="MXV58" s="600"/>
      <c r="MXW58" s="600"/>
      <c r="MXX58" s="600"/>
      <c r="MXY58" s="600"/>
      <c r="MXZ58" s="600"/>
      <c r="MYA58" s="600"/>
      <c r="MYB58" s="600"/>
      <c r="MYC58" s="600"/>
      <c r="MYD58" s="600"/>
      <c r="MYE58" s="600"/>
      <c r="MYF58" s="600"/>
      <c r="MYG58" s="600"/>
      <c r="MYH58" s="600"/>
      <c r="MYI58" s="600"/>
      <c r="MYJ58" s="600"/>
      <c r="MYK58" s="600"/>
      <c r="MYL58" s="600"/>
      <c r="MYM58" s="600"/>
      <c r="MYN58" s="600"/>
      <c r="MYO58" s="600"/>
      <c r="MYP58" s="600"/>
      <c r="MYQ58" s="600"/>
      <c r="MYR58" s="600"/>
      <c r="MYS58" s="600"/>
      <c r="MYT58" s="600"/>
      <c r="MYU58" s="600"/>
      <c r="MYV58" s="600"/>
      <c r="MYW58" s="600"/>
      <c r="MYX58" s="600"/>
      <c r="MYY58" s="600"/>
      <c r="MYZ58" s="600"/>
      <c r="MZA58" s="600"/>
      <c r="MZB58" s="600"/>
      <c r="MZC58" s="600"/>
      <c r="MZD58" s="600"/>
      <c r="MZE58" s="600"/>
      <c r="MZF58" s="600"/>
      <c r="MZG58" s="600"/>
      <c r="MZH58" s="600"/>
      <c r="MZI58" s="600"/>
      <c r="MZJ58" s="600"/>
      <c r="MZK58" s="600"/>
      <c r="MZL58" s="600"/>
      <c r="MZM58" s="600"/>
      <c r="MZN58" s="600"/>
      <c r="MZO58" s="600"/>
      <c r="MZP58" s="600"/>
      <c r="MZQ58" s="600"/>
      <c r="MZR58" s="600"/>
      <c r="MZS58" s="600"/>
      <c r="MZT58" s="600"/>
      <c r="MZU58" s="600"/>
      <c r="MZV58" s="600"/>
      <c r="MZW58" s="600"/>
      <c r="MZX58" s="600"/>
      <c r="MZY58" s="600"/>
      <c r="MZZ58" s="600"/>
      <c r="NAA58" s="600"/>
      <c r="NAB58" s="600"/>
      <c r="NAC58" s="600"/>
      <c r="NAD58" s="600"/>
      <c r="NAE58" s="600"/>
      <c r="NAF58" s="600"/>
      <c r="NAG58" s="600"/>
      <c r="NAH58" s="600"/>
      <c r="NAI58" s="600"/>
      <c r="NAJ58" s="600"/>
      <c r="NAK58" s="600"/>
      <c r="NAL58" s="600"/>
      <c r="NAM58" s="600"/>
      <c r="NAN58" s="600"/>
      <c r="NAO58" s="600"/>
      <c r="NAP58" s="600"/>
      <c r="NAQ58" s="600"/>
      <c r="NAR58" s="600"/>
      <c r="NAS58" s="600"/>
      <c r="NAT58" s="600"/>
      <c r="NAU58" s="600"/>
      <c r="NAV58" s="600"/>
      <c r="NAW58" s="600"/>
      <c r="NAX58" s="600"/>
      <c r="NAY58" s="600"/>
      <c r="NAZ58" s="600"/>
      <c r="NBA58" s="600"/>
      <c r="NBB58" s="600"/>
      <c r="NBC58" s="600"/>
      <c r="NBD58" s="600"/>
      <c r="NBE58" s="600"/>
      <c r="NBF58" s="600"/>
      <c r="NBG58" s="600"/>
      <c r="NBH58" s="600"/>
      <c r="NBI58" s="600"/>
      <c r="NBJ58" s="600"/>
      <c r="NBK58" s="600"/>
      <c r="NBL58" s="600"/>
      <c r="NBM58" s="600"/>
      <c r="NBN58" s="600"/>
      <c r="NBO58" s="600"/>
      <c r="NBP58" s="600"/>
      <c r="NBQ58" s="600"/>
      <c r="NBR58" s="600"/>
      <c r="NBS58" s="600"/>
      <c r="NBT58" s="600"/>
      <c r="NBU58" s="600"/>
      <c r="NBV58" s="600"/>
      <c r="NBW58" s="600"/>
      <c r="NBX58" s="600"/>
      <c r="NBY58" s="600"/>
      <c r="NBZ58" s="600"/>
      <c r="NCA58" s="600"/>
      <c r="NCB58" s="600"/>
      <c r="NCC58" s="600"/>
      <c r="NCD58" s="600"/>
      <c r="NCE58" s="600"/>
      <c r="NCF58" s="600"/>
      <c r="NCG58" s="600"/>
      <c r="NCH58" s="600"/>
      <c r="NCI58" s="600"/>
      <c r="NCJ58" s="600"/>
      <c r="NCK58" s="600"/>
      <c r="NCL58" s="600"/>
      <c r="NCM58" s="600"/>
      <c r="NCN58" s="600"/>
      <c r="NCO58" s="600"/>
      <c r="NCP58" s="600"/>
      <c r="NCQ58" s="600"/>
      <c r="NCR58" s="600"/>
      <c r="NCS58" s="600"/>
      <c r="NCT58" s="600"/>
      <c r="NCU58" s="600"/>
      <c r="NCV58" s="600"/>
      <c r="NCW58" s="600"/>
      <c r="NCX58" s="600"/>
      <c r="NCY58" s="600"/>
      <c r="NCZ58" s="600"/>
      <c r="NDA58" s="600"/>
      <c r="NDB58" s="600"/>
      <c r="NDC58" s="600"/>
      <c r="NDD58" s="600"/>
      <c r="NDE58" s="600"/>
      <c r="NDF58" s="600"/>
      <c r="NDG58" s="600"/>
      <c r="NDH58" s="600"/>
      <c r="NDI58" s="600"/>
      <c r="NDJ58" s="600"/>
      <c r="NDK58" s="600"/>
      <c r="NDL58" s="600"/>
      <c r="NDM58" s="600"/>
      <c r="NDN58" s="600"/>
      <c r="NDO58" s="600"/>
      <c r="NDP58" s="600"/>
      <c r="NDQ58" s="600"/>
      <c r="NDR58" s="600"/>
      <c r="NDS58" s="600"/>
      <c r="NDT58" s="600"/>
      <c r="NDU58" s="600"/>
      <c r="NDV58" s="600"/>
      <c r="NDW58" s="600"/>
      <c r="NDX58" s="600"/>
      <c r="NDY58" s="600"/>
      <c r="NDZ58" s="600"/>
      <c r="NEA58" s="600"/>
      <c r="NEB58" s="600"/>
      <c r="NEC58" s="600"/>
      <c r="NED58" s="600"/>
      <c r="NEE58" s="600"/>
      <c r="NEF58" s="600"/>
      <c r="NEG58" s="600"/>
      <c r="NEH58" s="600"/>
      <c r="NEI58" s="600"/>
      <c r="NEJ58" s="600"/>
      <c r="NEK58" s="600"/>
      <c r="NEL58" s="600"/>
      <c r="NEM58" s="600"/>
      <c r="NEN58" s="600"/>
      <c r="NEO58" s="600"/>
      <c r="NEP58" s="600"/>
      <c r="NEQ58" s="600"/>
      <c r="NER58" s="600"/>
      <c r="NES58" s="600"/>
      <c r="NET58" s="600"/>
      <c r="NEU58" s="600"/>
      <c r="NEV58" s="600"/>
      <c r="NEW58" s="600"/>
      <c r="NEX58" s="600"/>
      <c r="NEY58" s="600"/>
      <c r="NEZ58" s="600"/>
      <c r="NFA58" s="600"/>
      <c r="NFB58" s="600"/>
      <c r="NFC58" s="600"/>
      <c r="NFD58" s="600"/>
      <c r="NFE58" s="600"/>
      <c r="NFF58" s="600"/>
      <c r="NFG58" s="600"/>
      <c r="NFH58" s="600"/>
      <c r="NFI58" s="600"/>
      <c r="NFJ58" s="600"/>
      <c r="NFK58" s="600"/>
      <c r="NFL58" s="600"/>
      <c r="NFM58" s="600"/>
      <c r="NFN58" s="600"/>
      <c r="NFO58" s="600"/>
      <c r="NFP58" s="600"/>
      <c r="NFQ58" s="600"/>
      <c r="NFR58" s="600"/>
      <c r="NFS58" s="600"/>
      <c r="NFT58" s="600"/>
      <c r="NFU58" s="600"/>
      <c r="NFV58" s="600"/>
      <c r="NFW58" s="600"/>
      <c r="NFX58" s="600"/>
      <c r="NFY58" s="600"/>
      <c r="NFZ58" s="600"/>
      <c r="NGA58" s="600"/>
      <c r="NGB58" s="600"/>
      <c r="NGC58" s="600"/>
      <c r="NGD58" s="600"/>
      <c r="NGE58" s="600"/>
      <c r="NGF58" s="600"/>
      <c r="NGG58" s="600"/>
      <c r="NGH58" s="600"/>
      <c r="NGI58" s="600"/>
      <c r="NGJ58" s="600"/>
      <c r="NGK58" s="600"/>
      <c r="NGL58" s="600"/>
      <c r="NGM58" s="600"/>
      <c r="NGN58" s="600"/>
      <c r="NGO58" s="600"/>
      <c r="NGP58" s="600"/>
      <c r="NGQ58" s="600"/>
      <c r="NGR58" s="600"/>
      <c r="NGS58" s="600"/>
      <c r="NGT58" s="600"/>
      <c r="NGU58" s="600"/>
      <c r="NGV58" s="600"/>
      <c r="NGW58" s="600"/>
      <c r="NGX58" s="600"/>
      <c r="NGY58" s="600"/>
      <c r="NGZ58" s="600"/>
      <c r="NHA58" s="600"/>
      <c r="NHB58" s="600"/>
      <c r="NHC58" s="600"/>
      <c r="NHD58" s="600"/>
      <c r="NHE58" s="600"/>
      <c r="NHF58" s="600"/>
      <c r="NHG58" s="600"/>
      <c r="NHH58" s="600"/>
      <c r="NHI58" s="600"/>
      <c r="NHJ58" s="600"/>
      <c r="NHK58" s="600"/>
      <c r="NHL58" s="600"/>
      <c r="NHM58" s="600"/>
      <c r="NHN58" s="600"/>
      <c r="NHO58" s="600"/>
      <c r="NHP58" s="600"/>
      <c r="NHQ58" s="600"/>
      <c r="NHR58" s="600"/>
      <c r="NHS58" s="600"/>
      <c r="NHT58" s="600"/>
      <c r="NHU58" s="600"/>
      <c r="NHV58" s="600"/>
      <c r="NHW58" s="600"/>
      <c r="NHX58" s="600"/>
      <c r="NHY58" s="600"/>
      <c r="NHZ58" s="600"/>
      <c r="NIA58" s="600"/>
      <c r="NIB58" s="600"/>
      <c r="NIC58" s="600"/>
      <c r="NID58" s="600"/>
      <c r="NIE58" s="600"/>
      <c r="NIF58" s="600"/>
      <c r="NIG58" s="600"/>
      <c r="NIH58" s="600"/>
      <c r="NII58" s="600"/>
      <c r="NIJ58" s="600"/>
      <c r="NIK58" s="600"/>
      <c r="NIL58" s="600"/>
      <c r="NIM58" s="600"/>
      <c r="NIN58" s="600"/>
      <c r="NIO58" s="600"/>
      <c r="NIP58" s="600"/>
      <c r="NIQ58" s="600"/>
      <c r="NIR58" s="600"/>
      <c r="NIS58" s="600"/>
      <c r="NIT58" s="600"/>
      <c r="NIU58" s="600"/>
      <c r="NIV58" s="600"/>
      <c r="NIW58" s="600"/>
      <c r="NIX58" s="600"/>
      <c r="NIY58" s="600"/>
      <c r="NIZ58" s="600"/>
      <c r="NJA58" s="600"/>
      <c r="NJB58" s="600"/>
      <c r="NJC58" s="600"/>
      <c r="NJD58" s="600"/>
      <c r="NJE58" s="600"/>
      <c r="NJF58" s="600"/>
      <c r="NJG58" s="600"/>
      <c r="NJH58" s="600"/>
      <c r="NJI58" s="600"/>
      <c r="NJJ58" s="600"/>
      <c r="NJK58" s="600"/>
      <c r="NJL58" s="600"/>
      <c r="NJM58" s="600"/>
      <c r="NJN58" s="600"/>
      <c r="NJO58" s="600"/>
      <c r="NJP58" s="600"/>
      <c r="NJQ58" s="600"/>
      <c r="NJR58" s="600"/>
      <c r="NJS58" s="600"/>
      <c r="NJT58" s="600"/>
      <c r="NJU58" s="600"/>
      <c r="NJV58" s="600"/>
      <c r="NJW58" s="600"/>
      <c r="NJX58" s="600"/>
      <c r="NJY58" s="600"/>
      <c r="NJZ58" s="600"/>
      <c r="NKA58" s="600"/>
      <c r="NKB58" s="600"/>
      <c r="NKC58" s="600"/>
      <c r="NKD58" s="600"/>
      <c r="NKE58" s="600"/>
      <c r="NKF58" s="600"/>
      <c r="NKG58" s="600"/>
      <c r="NKH58" s="600"/>
      <c r="NKI58" s="600"/>
      <c r="NKJ58" s="600"/>
      <c r="NKK58" s="600"/>
      <c r="NKL58" s="600"/>
      <c r="NKM58" s="600"/>
      <c r="NKN58" s="600"/>
      <c r="NKO58" s="600"/>
      <c r="NKP58" s="600"/>
      <c r="NKQ58" s="600"/>
      <c r="NKR58" s="600"/>
      <c r="NKS58" s="600"/>
      <c r="NKT58" s="600"/>
      <c r="NKU58" s="600"/>
      <c r="NKV58" s="600"/>
      <c r="NKW58" s="600"/>
      <c r="NKX58" s="600"/>
      <c r="NKY58" s="600"/>
      <c r="NKZ58" s="600"/>
      <c r="NLA58" s="600"/>
      <c r="NLB58" s="600"/>
      <c r="NLC58" s="600"/>
      <c r="NLD58" s="600"/>
      <c r="NLE58" s="600"/>
      <c r="NLF58" s="600"/>
      <c r="NLG58" s="600"/>
      <c r="NLH58" s="600"/>
      <c r="NLI58" s="600"/>
      <c r="NLJ58" s="600"/>
      <c r="NLK58" s="600"/>
      <c r="NLL58" s="600"/>
      <c r="NLM58" s="600"/>
      <c r="NLN58" s="600"/>
      <c r="NLO58" s="600"/>
      <c r="NLP58" s="600"/>
      <c r="NLQ58" s="600"/>
      <c r="NLR58" s="600"/>
      <c r="NLS58" s="600"/>
      <c r="NLT58" s="600"/>
      <c r="NLU58" s="600"/>
      <c r="NLV58" s="600"/>
      <c r="NLW58" s="600"/>
      <c r="NLX58" s="600"/>
      <c r="NLY58" s="600"/>
      <c r="NLZ58" s="600"/>
      <c r="NMA58" s="600"/>
      <c r="NMB58" s="600"/>
      <c r="NMC58" s="600"/>
      <c r="NMD58" s="600"/>
      <c r="NME58" s="600"/>
      <c r="NMF58" s="600"/>
      <c r="NMG58" s="600"/>
      <c r="NMH58" s="600"/>
      <c r="NMI58" s="600"/>
      <c r="NMJ58" s="600"/>
      <c r="NMK58" s="600"/>
      <c r="NML58" s="600"/>
      <c r="NMM58" s="600"/>
      <c r="NMN58" s="600"/>
      <c r="NMO58" s="600"/>
      <c r="NMP58" s="600"/>
      <c r="NMQ58" s="600"/>
      <c r="NMR58" s="600"/>
      <c r="NMS58" s="600"/>
      <c r="NMT58" s="600"/>
      <c r="NMU58" s="600"/>
      <c r="NMV58" s="600"/>
      <c r="NMW58" s="600"/>
      <c r="NMX58" s="600"/>
      <c r="NMY58" s="600"/>
      <c r="NMZ58" s="600"/>
      <c r="NNA58" s="600"/>
      <c r="NNB58" s="600"/>
      <c r="NNC58" s="600"/>
      <c r="NND58" s="600"/>
      <c r="NNE58" s="600"/>
      <c r="NNF58" s="600"/>
      <c r="NNG58" s="600"/>
      <c r="NNH58" s="600"/>
      <c r="NNI58" s="600"/>
      <c r="NNJ58" s="600"/>
      <c r="NNK58" s="600"/>
      <c r="NNL58" s="600"/>
      <c r="NNM58" s="600"/>
      <c r="NNN58" s="600"/>
      <c r="NNO58" s="600"/>
      <c r="NNP58" s="600"/>
      <c r="NNQ58" s="600"/>
      <c r="NNR58" s="600"/>
      <c r="NNS58" s="600"/>
      <c r="NNT58" s="600"/>
      <c r="NNU58" s="600"/>
      <c r="NNV58" s="600"/>
      <c r="NNW58" s="600"/>
      <c r="NNX58" s="600"/>
      <c r="NNY58" s="600"/>
      <c r="NNZ58" s="600"/>
      <c r="NOA58" s="600"/>
      <c r="NOB58" s="600"/>
      <c r="NOC58" s="600"/>
      <c r="NOD58" s="600"/>
      <c r="NOE58" s="600"/>
      <c r="NOF58" s="600"/>
      <c r="NOG58" s="600"/>
      <c r="NOH58" s="600"/>
      <c r="NOI58" s="600"/>
      <c r="NOJ58" s="600"/>
      <c r="NOK58" s="600"/>
      <c r="NOL58" s="600"/>
      <c r="NOM58" s="600"/>
      <c r="NON58" s="600"/>
      <c r="NOO58" s="600"/>
      <c r="NOP58" s="600"/>
      <c r="NOQ58" s="600"/>
      <c r="NOR58" s="600"/>
      <c r="NOS58" s="600"/>
      <c r="NOT58" s="600"/>
      <c r="NOU58" s="600"/>
      <c r="NOV58" s="600"/>
      <c r="NOW58" s="600"/>
      <c r="NOX58" s="600"/>
      <c r="NOY58" s="600"/>
      <c r="NOZ58" s="600"/>
      <c r="NPA58" s="600"/>
      <c r="NPB58" s="600"/>
      <c r="NPC58" s="600"/>
      <c r="NPD58" s="600"/>
      <c r="NPE58" s="600"/>
      <c r="NPF58" s="600"/>
      <c r="NPG58" s="600"/>
      <c r="NPH58" s="600"/>
      <c r="NPI58" s="600"/>
      <c r="NPJ58" s="600"/>
      <c r="NPK58" s="600"/>
      <c r="NPL58" s="600"/>
      <c r="NPM58" s="600"/>
      <c r="NPN58" s="600"/>
      <c r="NPO58" s="600"/>
      <c r="NPP58" s="600"/>
      <c r="NPQ58" s="600"/>
      <c r="NPR58" s="600"/>
      <c r="NPS58" s="600"/>
      <c r="NPT58" s="600"/>
      <c r="NPU58" s="600"/>
      <c r="NPV58" s="600"/>
      <c r="NPW58" s="600"/>
      <c r="NPX58" s="600"/>
      <c r="NPY58" s="600"/>
      <c r="NPZ58" s="600"/>
      <c r="NQA58" s="600"/>
      <c r="NQB58" s="600"/>
      <c r="NQC58" s="600"/>
      <c r="NQD58" s="600"/>
      <c r="NQE58" s="600"/>
      <c r="NQF58" s="600"/>
      <c r="NQG58" s="600"/>
      <c r="NQH58" s="600"/>
      <c r="NQI58" s="600"/>
      <c r="NQJ58" s="600"/>
      <c r="NQK58" s="600"/>
      <c r="NQL58" s="600"/>
      <c r="NQM58" s="600"/>
      <c r="NQN58" s="600"/>
      <c r="NQO58" s="600"/>
      <c r="NQP58" s="600"/>
      <c r="NQQ58" s="600"/>
      <c r="NQR58" s="600"/>
      <c r="NQS58" s="600"/>
      <c r="NQT58" s="600"/>
      <c r="NQU58" s="600"/>
      <c r="NQV58" s="600"/>
      <c r="NQW58" s="600"/>
      <c r="NQX58" s="600"/>
      <c r="NQY58" s="600"/>
      <c r="NQZ58" s="600"/>
      <c r="NRA58" s="600"/>
      <c r="NRB58" s="600"/>
      <c r="NRC58" s="600"/>
      <c r="NRD58" s="600"/>
      <c r="NRE58" s="600"/>
      <c r="NRF58" s="600"/>
      <c r="NRG58" s="600"/>
      <c r="NRH58" s="600"/>
      <c r="NRI58" s="600"/>
      <c r="NRJ58" s="600"/>
      <c r="NRK58" s="600"/>
      <c r="NRL58" s="600"/>
      <c r="NRM58" s="600"/>
      <c r="NRN58" s="600"/>
      <c r="NRO58" s="600"/>
      <c r="NRP58" s="600"/>
      <c r="NRQ58" s="600"/>
      <c r="NRR58" s="600"/>
      <c r="NRS58" s="600"/>
      <c r="NRT58" s="600"/>
      <c r="NRU58" s="600"/>
      <c r="NRV58" s="600"/>
      <c r="NRW58" s="600"/>
      <c r="NRX58" s="600"/>
      <c r="NRY58" s="600"/>
      <c r="NRZ58" s="600"/>
      <c r="NSA58" s="600"/>
      <c r="NSB58" s="600"/>
      <c r="NSC58" s="600"/>
      <c r="NSD58" s="600"/>
      <c r="NSE58" s="600"/>
      <c r="NSF58" s="600"/>
      <c r="NSG58" s="600"/>
      <c r="NSH58" s="600"/>
      <c r="NSI58" s="600"/>
      <c r="NSJ58" s="600"/>
      <c r="NSK58" s="600"/>
      <c r="NSL58" s="600"/>
      <c r="NSM58" s="600"/>
      <c r="NSN58" s="600"/>
      <c r="NSO58" s="600"/>
      <c r="NSP58" s="600"/>
      <c r="NSQ58" s="600"/>
      <c r="NSR58" s="600"/>
      <c r="NSS58" s="600"/>
      <c r="NST58" s="600"/>
      <c r="NSU58" s="600"/>
      <c r="NSV58" s="600"/>
      <c r="NSW58" s="600"/>
      <c r="NSX58" s="600"/>
      <c r="NSY58" s="600"/>
      <c r="NSZ58" s="600"/>
      <c r="NTA58" s="600"/>
      <c r="NTB58" s="600"/>
      <c r="NTC58" s="600"/>
      <c r="NTD58" s="600"/>
      <c r="NTE58" s="600"/>
      <c r="NTF58" s="600"/>
      <c r="NTG58" s="600"/>
      <c r="NTH58" s="600"/>
      <c r="NTI58" s="600"/>
      <c r="NTJ58" s="600"/>
      <c r="NTK58" s="600"/>
      <c r="NTL58" s="600"/>
      <c r="NTM58" s="600"/>
      <c r="NTN58" s="600"/>
      <c r="NTO58" s="600"/>
      <c r="NTP58" s="600"/>
      <c r="NTQ58" s="600"/>
      <c r="NTR58" s="600"/>
      <c r="NTS58" s="600"/>
      <c r="NTT58" s="600"/>
      <c r="NTU58" s="600"/>
      <c r="NTV58" s="600"/>
      <c r="NTW58" s="600"/>
      <c r="NTX58" s="600"/>
      <c r="NTY58" s="600"/>
      <c r="NTZ58" s="600"/>
      <c r="NUA58" s="600"/>
      <c r="NUB58" s="600"/>
      <c r="NUC58" s="600"/>
      <c r="NUD58" s="600"/>
      <c r="NUE58" s="600"/>
      <c r="NUF58" s="600"/>
      <c r="NUG58" s="600"/>
      <c r="NUH58" s="600"/>
      <c r="NUI58" s="600"/>
      <c r="NUJ58" s="600"/>
      <c r="NUK58" s="600"/>
      <c r="NUL58" s="600"/>
      <c r="NUM58" s="600"/>
      <c r="NUN58" s="600"/>
      <c r="NUO58" s="600"/>
      <c r="NUP58" s="600"/>
      <c r="NUQ58" s="600"/>
      <c r="NUR58" s="600"/>
      <c r="NUS58" s="600"/>
      <c r="NUT58" s="600"/>
      <c r="NUU58" s="600"/>
      <c r="NUV58" s="600"/>
      <c r="NUW58" s="600"/>
      <c r="NUX58" s="600"/>
      <c r="NUY58" s="600"/>
      <c r="NUZ58" s="600"/>
      <c r="NVA58" s="600"/>
      <c r="NVB58" s="600"/>
      <c r="NVC58" s="600"/>
      <c r="NVD58" s="600"/>
      <c r="NVE58" s="600"/>
      <c r="NVF58" s="600"/>
      <c r="NVG58" s="600"/>
      <c r="NVH58" s="600"/>
      <c r="NVI58" s="600"/>
      <c r="NVJ58" s="600"/>
      <c r="NVK58" s="600"/>
      <c r="NVL58" s="600"/>
      <c r="NVM58" s="600"/>
      <c r="NVN58" s="600"/>
      <c r="NVO58" s="600"/>
      <c r="NVP58" s="600"/>
      <c r="NVQ58" s="600"/>
      <c r="NVR58" s="600"/>
      <c r="NVS58" s="600"/>
      <c r="NVT58" s="600"/>
      <c r="NVU58" s="600"/>
      <c r="NVV58" s="600"/>
      <c r="NVW58" s="600"/>
      <c r="NVX58" s="600"/>
      <c r="NVY58" s="600"/>
      <c r="NVZ58" s="600"/>
      <c r="NWA58" s="600"/>
      <c r="NWB58" s="600"/>
      <c r="NWC58" s="600"/>
      <c r="NWD58" s="600"/>
      <c r="NWE58" s="600"/>
      <c r="NWF58" s="600"/>
      <c r="NWG58" s="600"/>
      <c r="NWH58" s="600"/>
      <c r="NWI58" s="600"/>
      <c r="NWJ58" s="600"/>
      <c r="NWK58" s="600"/>
      <c r="NWL58" s="600"/>
      <c r="NWM58" s="600"/>
      <c r="NWN58" s="600"/>
      <c r="NWO58" s="600"/>
      <c r="NWP58" s="600"/>
      <c r="NWQ58" s="600"/>
      <c r="NWR58" s="600"/>
      <c r="NWS58" s="600"/>
      <c r="NWT58" s="600"/>
      <c r="NWU58" s="600"/>
      <c r="NWV58" s="600"/>
      <c r="NWW58" s="600"/>
      <c r="NWX58" s="600"/>
      <c r="NWY58" s="600"/>
      <c r="NWZ58" s="600"/>
      <c r="NXA58" s="600"/>
      <c r="NXB58" s="600"/>
      <c r="NXC58" s="600"/>
      <c r="NXD58" s="600"/>
      <c r="NXE58" s="600"/>
      <c r="NXF58" s="600"/>
      <c r="NXG58" s="600"/>
      <c r="NXH58" s="600"/>
      <c r="NXI58" s="600"/>
      <c r="NXJ58" s="600"/>
      <c r="NXK58" s="600"/>
      <c r="NXL58" s="600"/>
      <c r="NXM58" s="600"/>
      <c r="NXN58" s="600"/>
      <c r="NXO58" s="600"/>
      <c r="NXP58" s="600"/>
      <c r="NXQ58" s="600"/>
      <c r="NXR58" s="600"/>
      <c r="NXS58" s="600"/>
      <c r="NXT58" s="600"/>
      <c r="NXU58" s="600"/>
      <c r="NXV58" s="600"/>
      <c r="NXW58" s="600"/>
      <c r="NXX58" s="600"/>
      <c r="NXY58" s="600"/>
      <c r="NXZ58" s="600"/>
      <c r="NYA58" s="600"/>
      <c r="NYB58" s="600"/>
      <c r="NYC58" s="600"/>
      <c r="NYD58" s="600"/>
      <c r="NYE58" s="600"/>
      <c r="NYF58" s="600"/>
      <c r="NYG58" s="600"/>
      <c r="NYH58" s="600"/>
      <c r="NYI58" s="600"/>
      <c r="NYJ58" s="600"/>
      <c r="NYK58" s="600"/>
      <c r="NYL58" s="600"/>
      <c r="NYM58" s="600"/>
      <c r="NYN58" s="600"/>
      <c r="NYO58" s="600"/>
      <c r="NYP58" s="600"/>
      <c r="NYQ58" s="600"/>
      <c r="NYR58" s="600"/>
      <c r="NYS58" s="600"/>
      <c r="NYT58" s="600"/>
      <c r="NYU58" s="600"/>
      <c r="NYV58" s="600"/>
      <c r="NYW58" s="600"/>
      <c r="NYX58" s="600"/>
      <c r="NYY58" s="600"/>
      <c r="NYZ58" s="600"/>
      <c r="NZA58" s="600"/>
      <c r="NZB58" s="600"/>
      <c r="NZC58" s="600"/>
      <c r="NZD58" s="600"/>
      <c r="NZE58" s="600"/>
      <c r="NZF58" s="600"/>
      <c r="NZG58" s="600"/>
      <c r="NZH58" s="600"/>
      <c r="NZI58" s="600"/>
      <c r="NZJ58" s="600"/>
      <c r="NZK58" s="600"/>
      <c r="NZL58" s="600"/>
      <c r="NZM58" s="600"/>
      <c r="NZN58" s="600"/>
      <c r="NZO58" s="600"/>
      <c r="NZP58" s="600"/>
      <c r="NZQ58" s="600"/>
      <c r="NZR58" s="600"/>
      <c r="NZS58" s="600"/>
      <c r="NZT58" s="600"/>
      <c r="NZU58" s="600"/>
      <c r="NZV58" s="600"/>
      <c r="NZW58" s="600"/>
      <c r="NZX58" s="600"/>
      <c r="NZY58" s="600"/>
      <c r="NZZ58" s="600"/>
      <c r="OAA58" s="600"/>
      <c r="OAB58" s="600"/>
      <c r="OAC58" s="600"/>
      <c r="OAD58" s="600"/>
      <c r="OAE58" s="600"/>
      <c r="OAF58" s="600"/>
      <c r="OAG58" s="600"/>
      <c r="OAH58" s="600"/>
      <c r="OAI58" s="600"/>
      <c r="OAJ58" s="600"/>
      <c r="OAK58" s="600"/>
      <c r="OAL58" s="600"/>
      <c r="OAM58" s="600"/>
      <c r="OAN58" s="600"/>
      <c r="OAO58" s="600"/>
      <c r="OAP58" s="600"/>
      <c r="OAQ58" s="600"/>
      <c r="OAR58" s="600"/>
      <c r="OAS58" s="600"/>
      <c r="OAT58" s="600"/>
      <c r="OAU58" s="600"/>
      <c r="OAV58" s="600"/>
      <c r="OAW58" s="600"/>
      <c r="OAX58" s="600"/>
      <c r="OAY58" s="600"/>
      <c r="OAZ58" s="600"/>
      <c r="OBA58" s="600"/>
      <c r="OBB58" s="600"/>
      <c r="OBC58" s="600"/>
      <c r="OBD58" s="600"/>
      <c r="OBE58" s="600"/>
      <c r="OBF58" s="600"/>
      <c r="OBG58" s="600"/>
      <c r="OBH58" s="600"/>
      <c r="OBI58" s="600"/>
      <c r="OBJ58" s="600"/>
      <c r="OBK58" s="600"/>
      <c r="OBL58" s="600"/>
      <c r="OBM58" s="600"/>
      <c r="OBN58" s="600"/>
      <c r="OBO58" s="600"/>
      <c r="OBP58" s="600"/>
      <c r="OBQ58" s="600"/>
      <c r="OBR58" s="600"/>
      <c r="OBS58" s="600"/>
      <c r="OBT58" s="600"/>
      <c r="OBU58" s="600"/>
      <c r="OBV58" s="600"/>
      <c r="OBW58" s="600"/>
      <c r="OBX58" s="600"/>
      <c r="OBY58" s="600"/>
      <c r="OBZ58" s="600"/>
      <c r="OCA58" s="600"/>
      <c r="OCB58" s="600"/>
      <c r="OCC58" s="600"/>
      <c r="OCD58" s="600"/>
      <c r="OCE58" s="600"/>
      <c r="OCF58" s="600"/>
      <c r="OCG58" s="600"/>
      <c r="OCH58" s="600"/>
      <c r="OCI58" s="600"/>
      <c r="OCJ58" s="600"/>
      <c r="OCK58" s="600"/>
      <c r="OCL58" s="600"/>
      <c r="OCM58" s="600"/>
      <c r="OCN58" s="600"/>
      <c r="OCO58" s="600"/>
      <c r="OCP58" s="600"/>
      <c r="OCQ58" s="600"/>
      <c r="OCR58" s="600"/>
      <c r="OCS58" s="600"/>
      <c r="OCT58" s="600"/>
      <c r="OCU58" s="600"/>
      <c r="OCV58" s="600"/>
      <c r="OCW58" s="600"/>
      <c r="OCX58" s="600"/>
      <c r="OCY58" s="600"/>
      <c r="OCZ58" s="600"/>
      <c r="ODA58" s="600"/>
      <c r="ODB58" s="600"/>
      <c r="ODC58" s="600"/>
      <c r="ODD58" s="600"/>
      <c r="ODE58" s="600"/>
      <c r="ODF58" s="600"/>
      <c r="ODG58" s="600"/>
      <c r="ODH58" s="600"/>
      <c r="ODI58" s="600"/>
      <c r="ODJ58" s="600"/>
      <c r="ODK58" s="600"/>
      <c r="ODL58" s="600"/>
      <c r="ODM58" s="600"/>
      <c r="ODN58" s="600"/>
      <c r="ODO58" s="600"/>
      <c r="ODP58" s="600"/>
      <c r="ODQ58" s="600"/>
      <c r="ODR58" s="600"/>
      <c r="ODS58" s="600"/>
      <c r="ODT58" s="600"/>
      <c r="ODU58" s="600"/>
      <c r="ODV58" s="600"/>
      <c r="ODW58" s="600"/>
      <c r="ODX58" s="600"/>
      <c r="ODY58" s="600"/>
      <c r="ODZ58" s="600"/>
      <c r="OEA58" s="600"/>
      <c r="OEB58" s="600"/>
      <c r="OEC58" s="600"/>
      <c r="OED58" s="600"/>
      <c r="OEE58" s="600"/>
      <c r="OEF58" s="600"/>
      <c r="OEG58" s="600"/>
      <c r="OEH58" s="600"/>
      <c r="OEI58" s="600"/>
      <c r="OEJ58" s="600"/>
      <c r="OEK58" s="600"/>
      <c r="OEL58" s="600"/>
      <c r="OEM58" s="600"/>
      <c r="OEN58" s="600"/>
      <c r="OEO58" s="600"/>
      <c r="OEP58" s="600"/>
      <c r="OEQ58" s="600"/>
      <c r="OER58" s="600"/>
      <c r="OES58" s="600"/>
      <c r="OET58" s="600"/>
      <c r="OEU58" s="600"/>
      <c r="OEV58" s="600"/>
      <c r="OEW58" s="600"/>
      <c r="OEX58" s="600"/>
      <c r="OEY58" s="600"/>
      <c r="OEZ58" s="600"/>
      <c r="OFA58" s="600"/>
      <c r="OFB58" s="600"/>
      <c r="OFC58" s="600"/>
      <c r="OFD58" s="600"/>
      <c r="OFE58" s="600"/>
      <c r="OFF58" s="600"/>
      <c r="OFG58" s="600"/>
      <c r="OFH58" s="600"/>
      <c r="OFI58" s="600"/>
      <c r="OFJ58" s="600"/>
      <c r="OFK58" s="600"/>
      <c r="OFL58" s="600"/>
      <c r="OFM58" s="600"/>
      <c r="OFN58" s="600"/>
      <c r="OFO58" s="600"/>
      <c r="OFP58" s="600"/>
      <c r="OFQ58" s="600"/>
      <c r="OFR58" s="600"/>
      <c r="OFS58" s="600"/>
      <c r="OFT58" s="600"/>
      <c r="OFU58" s="600"/>
      <c r="OFV58" s="600"/>
      <c r="OFW58" s="600"/>
      <c r="OFX58" s="600"/>
      <c r="OFY58" s="600"/>
      <c r="OFZ58" s="600"/>
      <c r="OGA58" s="600"/>
      <c r="OGB58" s="600"/>
      <c r="OGC58" s="600"/>
      <c r="OGD58" s="600"/>
      <c r="OGE58" s="600"/>
      <c r="OGF58" s="600"/>
      <c r="OGG58" s="600"/>
      <c r="OGH58" s="600"/>
      <c r="OGI58" s="600"/>
      <c r="OGJ58" s="600"/>
      <c r="OGK58" s="600"/>
      <c r="OGL58" s="600"/>
      <c r="OGM58" s="600"/>
      <c r="OGN58" s="600"/>
      <c r="OGO58" s="600"/>
      <c r="OGP58" s="600"/>
      <c r="OGQ58" s="600"/>
      <c r="OGR58" s="600"/>
      <c r="OGS58" s="600"/>
      <c r="OGT58" s="600"/>
      <c r="OGU58" s="600"/>
      <c r="OGV58" s="600"/>
      <c r="OGW58" s="600"/>
      <c r="OGX58" s="600"/>
      <c r="OGY58" s="600"/>
      <c r="OGZ58" s="600"/>
      <c r="OHA58" s="600"/>
      <c r="OHB58" s="600"/>
      <c r="OHC58" s="600"/>
      <c r="OHD58" s="600"/>
      <c r="OHE58" s="600"/>
      <c r="OHF58" s="600"/>
      <c r="OHG58" s="600"/>
      <c r="OHH58" s="600"/>
      <c r="OHI58" s="600"/>
      <c r="OHJ58" s="600"/>
      <c r="OHK58" s="600"/>
      <c r="OHL58" s="600"/>
      <c r="OHM58" s="600"/>
      <c r="OHN58" s="600"/>
      <c r="OHO58" s="600"/>
      <c r="OHP58" s="600"/>
      <c r="OHQ58" s="600"/>
      <c r="OHR58" s="600"/>
      <c r="OHS58" s="600"/>
      <c r="OHT58" s="600"/>
      <c r="OHU58" s="600"/>
      <c r="OHV58" s="600"/>
      <c r="OHW58" s="600"/>
      <c r="OHX58" s="600"/>
      <c r="OHY58" s="600"/>
      <c r="OHZ58" s="600"/>
      <c r="OIA58" s="600"/>
      <c r="OIB58" s="600"/>
      <c r="OIC58" s="600"/>
      <c r="OID58" s="600"/>
      <c r="OIE58" s="600"/>
      <c r="OIF58" s="600"/>
      <c r="OIG58" s="600"/>
      <c r="OIH58" s="600"/>
      <c r="OII58" s="600"/>
      <c r="OIJ58" s="600"/>
      <c r="OIK58" s="600"/>
      <c r="OIL58" s="600"/>
      <c r="OIM58" s="600"/>
      <c r="OIN58" s="600"/>
      <c r="OIO58" s="600"/>
      <c r="OIP58" s="600"/>
      <c r="OIQ58" s="600"/>
      <c r="OIR58" s="600"/>
      <c r="OIS58" s="600"/>
      <c r="OIT58" s="600"/>
      <c r="OIU58" s="600"/>
      <c r="OIV58" s="600"/>
      <c r="OIW58" s="600"/>
      <c r="OIX58" s="600"/>
      <c r="OIY58" s="600"/>
      <c r="OIZ58" s="600"/>
      <c r="OJA58" s="600"/>
      <c r="OJB58" s="600"/>
      <c r="OJC58" s="600"/>
      <c r="OJD58" s="600"/>
      <c r="OJE58" s="600"/>
      <c r="OJF58" s="600"/>
      <c r="OJG58" s="600"/>
      <c r="OJH58" s="600"/>
      <c r="OJI58" s="600"/>
      <c r="OJJ58" s="600"/>
      <c r="OJK58" s="600"/>
      <c r="OJL58" s="600"/>
      <c r="OJM58" s="600"/>
      <c r="OJN58" s="600"/>
      <c r="OJO58" s="600"/>
      <c r="OJP58" s="600"/>
      <c r="OJQ58" s="600"/>
      <c r="OJR58" s="600"/>
      <c r="OJS58" s="600"/>
      <c r="OJT58" s="600"/>
      <c r="OJU58" s="600"/>
      <c r="OJV58" s="600"/>
      <c r="OJW58" s="600"/>
      <c r="OJX58" s="600"/>
      <c r="OJY58" s="600"/>
      <c r="OJZ58" s="600"/>
      <c r="OKA58" s="600"/>
      <c r="OKB58" s="600"/>
      <c r="OKC58" s="600"/>
      <c r="OKD58" s="600"/>
      <c r="OKE58" s="600"/>
      <c r="OKF58" s="600"/>
      <c r="OKG58" s="600"/>
      <c r="OKH58" s="600"/>
      <c r="OKI58" s="600"/>
      <c r="OKJ58" s="600"/>
      <c r="OKK58" s="600"/>
      <c r="OKL58" s="600"/>
      <c r="OKM58" s="600"/>
      <c r="OKN58" s="600"/>
      <c r="OKO58" s="600"/>
      <c r="OKP58" s="600"/>
      <c r="OKQ58" s="600"/>
      <c r="OKR58" s="600"/>
      <c r="OKS58" s="600"/>
      <c r="OKT58" s="600"/>
      <c r="OKU58" s="600"/>
      <c r="OKV58" s="600"/>
      <c r="OKW58" s="600"/>
      <c r="OKX58" s="600"/>
      <c r="OKY58" s="600"/>
      <c r="OKZ58" s="600"/>
      <c r="OLA58" s="600"/>
      <c r="OLB58" s="600"/>
      <c r="OLC58" s="600"/>
      <c r="OLD58" s="600"/>
      <c r="OLE58" s="600"/>
      <c r="OLF58" s="600"/>
      <c r="OLG58" s="600"/>
      <c r="OLH58" s="600"/>
      <c r="OLI58" s="600"/>
      <c r="OLJ58" s="600"/>
      <c r="OLK58" s="600"/>
      <c r="OLL58" s="600"/>
      <c r="OLM58" s="600"/>
      <c r="OLN58" s="600"/>
      <c r="OLO58" s="600"/>
      <c r="OLP58" s="600"/>
      <c r="OLQ58" s="600"/>
      <c r="OLR58" s="600"/>
      <c r="OLS58" s="600"/>
      <c r="OLT58" s="600"/>
      <c r="OLU58" s="600"/>
      <c r="OLV58" s="600"/>
      <c r="OLW58" s="600"/>
      <c r="OLX58" s="600"/>
      <c r="OLY58" s="600"/>
      <c r="OLZ58" s="600"/>
      <c r="OMA58" s="600"/>
      <c r="OMB58" s="600"/>
      <c r="OMC58" s="600"/>
      <c r="OMD58" s="600"/>
      <c r="OME58" s="600"/>
      <c r="OMF58" s="600"/>
      <c r="OMG58" s="600"/>
      <c r="OMH58" s="600"/>
      <c r="OMI58" s="600"/>
      <c r="OMJ58" s="600"/>
      <c r="OMK58" s="600"/>
      <c r="OML58" s="600"/>
      <c r="OMM58" s="600"/>
      <c r="OMN58" s="600"/>
      <c r="OMO58" s="600"/>
      <c r="OMP58" s="600"/>
      <c r="OMQ58" s="600"/>
      <c r="OMR58" s="600"/>
      <c r="OMS58" s="600"/>
      <c r="OMT58" s="600"/>
      <c r="OMU58" s="600"/>
      <c r="OMV58" s="600"/>
      <c r="OMW58" s="600"/>
      <c r="OMX58" s="600"/>
      <c r="OMY58" s="600"/>
      <c r="OMZ58" s="600"/>
      <c r="ONA58" s="600"/>
      <c r="ONB58" s="600"/>
      <c r="ONC58" s="600"/>
      <c r="OND58" s="600"/>
      <c r="ONE58" s="600"/>
      <c r="ONF58" s="600"/>
      <c r="ONG58" s="600"/>
      <c r="ONH58" s="600"/>
      <c r="ONI58" s="600"/>
      <c r="ONJ58" s="600"/>
      <c r="ONK58" s="600"/>
      <c r="ONL58" s="600"/>
      <c r="ONM58" s="600"/>
      <c r="ONN58" s="600"/>
      <c r="ONO58" s="600"/>
      <c r="ONP58" s="600"/>
      <c r="ONQ58" s="600"/>
      <c r="ONR58" s="600"/>
      <c r="ONS58" s="600"/>
      <c r="ONT58" s="600"/>
      <c r="ONU58" s="600"/>
      <c r="ONV58" s="600"/>
      <c r="ONW58" s="600"/>
      <c r="ONX58" s="600"/>
      <c r="ONY58" s="600"/>
      <c r="ONZ58" s="600"/>
      <c r="OOA58" s="600"/>
      <c r="OOB58" s="600"/>
      <c r="OOC58" s="600"/>
      <c r="OOD58" s="600"/>
      <c r="OOE58" s="600"/>
      <c r="OOF58" s="600"/>
      <c r="OOG58" s="600"/>
      <c r="OOH58" s="600"/>
      <c r="OOI58" s="600"/>
      <c r="OOJ58" s="600"/>
      <c r="OOK58" s="600"/>
      <c r="OOL58" s="600"/>
      <c r="OOM58" s="600"/>
      <c r="OON58" s="600"/>
      <c r="OOO58" s="600"/>
      <c r="OOP58" s="600"/>
      <c r="OOQ58" s="600"/>
      <c r="OOR58" s="600"/>
      <c r="OOS58" s="600"/>
      <c r="OOT58" s="600"/>
      <c r="OOU58" s="600"/>
      <c r="OOV58" s="600"/>
      <c r="OOW58" s="600"/>
      <c r="OOX58" s="600"/>
      <c r="OOY58" s="600"/>
      <c r="OOZ58" s="600"/>
      <c r="OPA58" s="600"/>
      <c r="OPB58" s="600"/>
      <c r="OPC58" s="600"/>
      <c r="OPD58" s="600"/>
      <c r="OPE58" s="600"/>
      <c r="OPF58" s="600"/>
      <c r="OPG58" s="600"/>
      <c r="OPH58" s="600"/>
      <c r="OPI58" s="600"/>
      <c r="OPJ58" s="600"/>
      <c r="OPK58" s="600"/>
      <c r="OPL58" s="600"/>
      <c r="OPM58" s="600"/>
      <c r="OPN58" s="600"/>
      <c r="OPO58" s="600"/>
      <c r="OPP58" s="600"/>
      <c r="OPQ58" s="600"/>
      <c r="OPR58" s="600"/>
      <c r="OPS58" s="600"/>
      <c r="OPT58" s="600"/>
      <c r="OPU58" s="600"/>
      <c r="OPV58" s="600"/>
      <c r="OPW58" s="600"/>
      <c r="OPX58" s="600"/>
      <c r="OPY58" s="600"/>
      <c r="OPZ58" s="600"/>
      <c r="OQA58" s="600"/>
      <c r="OQB58" s="600"/>
      <c r="OQC58" s="600"/>
      <c r="OQD58" s="600"/>
      <c r="OQE58" s="600"/>
      <c r="OQF58" s="600"/>
      <c r="OQG58" s="600"/>
      <c r="OQH58" s="600"/>
      <c r="OQI58" s="600"/>
      <c r="OQJ58" s="600"/>
      <c r="OQK58" s="600"/>
      <c r="OQL58" s="600"/>
      <c r="OQM58" s="600"/>
      <c r="OQN58" s="600"/>
      <c r="OQO58" s="600"/>
      <c r="OQP58" s="600"/>
      <c r="OQQ58" s="600"/>
      <c r="OQR58" s="600"/>
      <c r="OQS58" s="600"/>
      <c r="OQT58" s="600"/>
      <c r="OQU58" s="600"/>
      <c r="OQV58" s="600"/>
      <c r="OQW58" s="600"/>
      <c r="OQX58" s="600"/>
      <c r="OQY58" s="600"/>
      <c r="OQZ58" s="600"/>
      <c r="ORA58" s="600"/>
      <c r="ORB58" s="600"/>
      <c r="ORC58" s="600"/>
      <c r="ORD58" s="600"/>
      <c r="ORE58" s="600"/>
      <c r="ORF58" s="600"/>
      <c r="ORG58" s="600"/>
      <c r="ORH58" s="600"/>
      <c r="ORI58" s="600"/>
      <c r="ORJ58" s="600"/>
      <c r="ORK58" s="600"/>
      <c r="ORL58" s="600"/>
      <c r="ORM58" s="600"/>
      <c r="ORN58" s="600"/>
      <c r="ORO58" s="600"/>
      <c r="ORP58" s="600"/>
      <c r="ORQ58" s="600"/>
      <c r="ORR58" s="600"/>
      <c r="ORS58" s="600"/>
      <c r="ORT58" s="600"/>
      <c r="ORU58" s="600"/>
      <c r="ORV58" s="600"/>
      <c r="ORW58" s="600"/>
      <c r="ORX58" s="600"/>
      <c r="ORY58" s="600"/>
      <c r="ORZ58" s="600"/>
      <c r="OSA58" s="600"/>
      <c r="OSB58" s="600"/>
      <c r="OSC58" s="600"/>
      <c r="OSD58" s="600"/>
      <c r="OSE58" s="600"/>
      <c r="OSF58" s="600"/>
      <c r="OSG58" s="600"/>
      <c r="OSH58" s="600"/>
      <c r="OSI58" s="600"/>
      <c r="OSJ58" s="600"/>
      <c r="OSK58" s="600"/>
      <c r="OSL58" s="600"/>
      <c r="OSM58" s="600"/>
      <c r="OSN58" s="600"/>
      <c r="OSO58" s="600"/>
      <c r="OSP58" s="600"/>
      <c r="OSQ58" s="600"/>
      <c r="OSR58" s="600"/>
      <c r="OSS58" s="600"/>
      <c r="OST58" s="600"/>
      <c r="OSU58" s="600"/>
      <c r="OSV58" s="600"/>
      <c r="OSW58" s="600"/>
      <c r="OSX58" s="600"/>
      <c r="OSY58" s="600"/>
      <c r="OSZ58" s="600"/>
      <c r="OTA58" s="600"/>
      <c r="OTB58" s="600"/>
      <c r="OTC58" s="600"/>
      <c r="OTD58" s="600"/>
      <c r="OTE58" s="600"/>
      <c r="OTF58" s="600"/>
      <c r="OTG58" s="600"/>
      <c r="OTH58" s="600"/>
      <c r="OTI58" s="600"/>
      <c r="OTJ58" s="600"/>
      <c r="OTK58" s="600"/>
      <c r="OTL58" s="600"/>
      <c r="OTM58" s="600"/>
      <c r="OTN58" s="600"/>
      <c r="OTO58" s="600"/>
      <c r="OTP58" s="600"/>
      <c r="OTQ58" s="600"/>
      <c r="OTR58" s="600"/>
      <c r="OTS58" s="600"/>
      <c r="OTT58" s="600"/>
      <c r="OTU58" s="600"/>
      <c r="OTV58" s="600"/>
      <c r="OTW58" s="600"/>
      <c r="OTX58" s="600"/>
      <c r="OTY58" s="600"/>
      <c r="OTZ58" s="600"/>
      <c r="OUA58" s="600"/>
      <c r="OUB58" s="600"/>
      <c r="OUC58" s="600"/>
      <c r="OUD58" s="600"/>
      <c r="OUE58" s="600"/>
      <c r="OUF58" s="600"/>
      <c r="OUG58" s="600"/>
      <c r="OUH58" s="600"/>
      <c r="OUI58" s="600"/>
      <c r="OUJ58" s="600"/>
      <c r="OUK58" s="600"/>
      <c r="OUL58" s="600"/>
      <c r="OUM58" s="600"/>
      <c r="OUN58" s="600"/>
      <c r="OUO58" s="600"/>
      <c r="OUP58" s="600"/>
      <c r="OUQ58" s="600"/>
      <c r="OUR58" s="600"/>
      <c r="OUS58" s="600"/>
      <c r="OUT58" s="600"/>
      <c r="OUU58" s="600"/>
      <c r="OUV58" s="600"/>
      <c r="OUW58" s="600"/>
      <c r="OUX58" s="600"/>
      <c r="OUY58" s="600"/>
      <c r="OUZ58" s="600"/>
      <c r="OVA58" s="600"/>
      <c r="OVB58" s="600"/>
      <c r="OVC58" s="600"/>
      <c r="OVD58" s="600"/>
      <c r="OVE58" s="600"/>
      <c r="OVF58" s="600"/>
      <c r="OVG58" s="600"/>
      <c r="OVH58" s="600"/>
      <c r="OVI58" s="600"/>
      <c r="OVJ58" s="600"/>
      <c r="OVK58" s="600"/>
      <c r="OVL58" s="600"/>
      <c r="OVM58" s="600"/>
      <c r="OVN58" s="600"/>
      <c r="OVO58" s="600"/>
      <c r="OVP58" s="600"/>
      <c r="OVQ58" s="600"/>
      <c r="OVR58" s="600"/>
      <c r="OVS58" s="600"/>
      <c r="OVT58" s="600"/>
      <c r="OVU58" s="600"/>
      <c r="OVV58" s="600"/>
      <c r="OVW58" s="600"/>
      <c r="OVX58" s="600"/>
      <c r="OVY58" s="600"/>
      <c r="OVZ58" s="600"/>
      <c r="OWA58" s="600"/>
      <c r="OWB58" s="600"/>
      <c r="OWC58" s="600"/>
      <c r="OWD58" s="600"/>
      <c r="OWE58" s="600"/>
      <c r="OWF58" s="600"/>
      <c r="OWG58" s="600"/>
      <c r="OWH58" s="600"/>
      <c r="OWI58" s="600"/>
      <c r="OWJ58" s="600"/>
      <c r="OWK58" s="600"/>
      <c r="OWL58" s="600"/>
      <c r="OWM58" s="600"/>
      <c r="OWN58" s="600"/>
      <c r="OWO58" s="600"/>
      <c r="OWP58" s="600"/>
      <c r="OWQ58" s="600"/>
      <c r="OWR58" s="600"/>
      <c r="OWS58" s="600"/>
      <c r="OWT58" s="600"/>
      <c r="OWU58" s="600"/>
      <c r="OWV58" s="600"/>
      <c r="OWW58" s="600"/>
      <c r="OWX58" s="600"/>
      <c r="OWY58" s="600"/>
      <c r="OWZ58" s="600"/>
      <c r="OXA58" s="600"/>
      <c r="OXB58" s="600"/>
      <c r="OXC58" s="600"/>
      <c r="OXD58" s="600"/>
      <c r="OXE58" s="600"/>
      <c r="OXF58" s="600"/>
      <c r="OXG58" s="600"/>
      <c r="OXH58" s="600"/>
      <c r="OXI58" s="600"/>
      <c r="OXJ58" s="600"/>
      <c r="OXK58" s="600"/>
      <c r="OXL58" s="600"/>
      <c r="OXM58" s="600"/>
      <c r="OXN58" s="600"/>
      <c r="OXO58" s="600"/>
      <c r="OXP58" s="600"/>
      <c r="OXQ58" s="600"/>
      <c r="OXR58" s="600"/>
      <c r="OXS58" s="600"/>
      <c r="OXT58" s="600"/>
      <c r="OXU58" s="600"/>
      <c r="OXV58" s="600"/>
      <c r="OXW58" s="600"/>
      <c r="OXX58" s="600"/>
      <c r="OXY58" s="600"/>
      <c r="OXZ58" s="600"/>
      <c r="OYA58" s="600"/>
      <c r="OYB58" s="600"/>
      <c r="OYC58" s="600"/>
      <c r="OYD58" s="600"/>
      <c r="OYE58" s="600"/>
      <c r="OYF58" s="600"/>
      <c r="OYG58" s="600"/>
      <c r="OYH58" s="600"/>
      <c r="OYI58" s="600"/>
      <c r="OYJ58" s="600"/>
      <c r="OYK58" s="600"/>
      <c r="OYL58" s="600"/>
      <c r="OYM58" s="600"/>
      <c r="OYN58" s="600"/>
      <c r="OYO58" s="600"/>
      <c r="OYP58" s="600"/>
      <c r="OYQ58" s="600"/>
      <c r="OYR58" s="600"/>
      <c r="OYS58" s="600"/>
      <c r="OYT58" s="600"/>
      <c r="OYU58" s="600"/>
      <c r="OYV58" s="600"/>
      <c r="OYW58" s="600"/>
      <c r="OYX58" s="600"/>
      <c r="OYY58" s="600"/>
      <c r="OYZ58" s="600"/>
      <c r="OZA58" s="600"/>
      <c r="OZB58" s="600"/>
      <c r="OZC58" s="600"/>
      <c r="OZD58" s="600"/>
      <c r="OZE58" s="600"/>
      <c r="OZF58" s="600"/>
      <c r="OZG58" s="600"/>
      <c r="OZH58" s="600"/>
      <c r="OZI58" s="600"/>
      <c r="OZJ58" s="600"/>
      <c r="OZK58" s="600"/>
      <c r="OZL58" s="600"/>
      <c r="OZM58" s="600"/>
      <c r="OZN58" s="600"/>
      <c r="OZO58" s="600"/>
      <c r="OZP58" s="600"/>
      <c r="OZQ58" s="600"/>
      <c r="OZR58" s="600"/>
      <c r="OZS58" s="600"/>
      <c r="OZT58" s="600"/>
      <c r="OZU58" s="600"/>
      <c r="OZV58" s="600"/>
      <c r="OZW58" s="600"/>
      <c r="OZX58" s="600"/>
      <c r="OZY58" s="600"/>
      <c r="OZZ58" s="600"/>
      <c r="PAA58" s="600"/>
      <c r="PAB58" s="600"/>
      <c r="PAC58" s="600"/>
      <c r="PAD58" s="600"/>
      <c r="PAE58" s="600"/>
      <c r="PAF58" s="600"/>
      <c r="PAG58" s="600"/>
      <c r="PAH58" s="600"/>
      <c r="PAI58" s="600"/>
      <c r="PAJ58" s="600"/>
      <c r="PAK58" s="600"/>
      <c r="PAL58" s="600"/>
      <c r="PAM58" s="600"/>
      <c r="PAN58" s="600"/>
      <c r="PAO58" s="600"/>
      <c r="PAP58" s="600"/>
      <c r="PAQ58" s="600"/>
      <c r="PAR58" s="600"/>
      <c r="PAS58" s="600"/>
      <c r="PAT58" s="600"/>
      <c r="PAU58" s="600"/>
      <c r="PAV58" s="600"/>
      <c r="PAW58" s="600"/>
      <c r="PAX58" s="600"/>
      <c r="PAY58" s="600"/>
      <c r="PAZ58" s="600"/>
      <c r="PBA58" s="600"/>
      <c r="PBB58" s="600"/>
      <c r="PBC58" s="600"/>
      <c r="PBD58" s="600"/>
      <c r="PBE58" s="600"/>
      <c r="PBF58" s="600"/>
      <c r="PBG58" s="600"/>
      <c r="PBH58" s="600"/>
      <c r="PBI58" s="600"/>
      <c r="PBJ58" s="600"/>
      <c r="PBK58" s="600"/>
      <c r="PBL58" s="600"/>
      <c r="PBM58" s="600"/>
      <c r="PBN58" s="600"/>
      <c r="PBO58" s="600"/>
      <c r="PBP58" s="600"/>
      <c r="PBQ58" s="600"/>
      <c r="PBR58" s="600"/>
      <c r="PBS58" s="600"/>
      <c r="PBT58" s="600"/>
      <c r="PBU58" s="600"/>
      <c r="PBV58" s="600"/>
      <c r="PBW58" s="600"/>
      <c r="PBX58" s="600"/>
      <c r="PBY58" s="600"/>
      <c r="PBZ58" s="600"/>
      <c r="PCA58" s="600"/>
      <c r="PCB58" s="600"/>
      <c r="PCC58" s="600"/>
      <c r="PCD58" s="600"/>
      <c r="PCE58" s="600"/>
      <c r="PCF58" s="600"/>
      <c r="PCG58" s="600"/>
      <c r="PCH58" s="600"/>
      <c r="PCI58" s="600"/>
      <c r="PCJ58" s="600"/>
      <c r="PCK58" s="600"/>
      <c r="PCL58" s="600"/>
      <c r="PCM58" s="600"/>
      <c r="PCN58" s="600"/>
      <c r="PCO58" s="600"/>
      <c r="PCP58" s="600"/>
      <c r="PCQ58" s="600"/>
      <c r="PCR58" s="600"/>
      <c r="PCS58" s="600"/>
      <c r="PCT58" s="600"/>
      <c r="PCU58" s="600"/>
      <c r="PCV58" s="600"/>
      <c r="PCW58" s="600"/>
      <c r="PCX58" s="600"/>
      <c r="PCY58" s="600"/>
      <c r="PCZ58" s="600"/>
      <c r="PDA58" s="600"/>
      <c r="PDB58" s="600"/>
      <c r="PDC58" s="600"/>
      <c r="PDD58" s="600"/>
      <c r="PDE58" s="600"/>
      <c r="PDF58" s="600"/>
      <c r="PDG58" s="600"/>
      <c r="PDH58" s="600"/>
      <c r="PDI58" s="600"/>
      <c r="PDJ58" s="600"/>
      <c r="PDK58" s="600"/>
      <c r="PDL58" s="600"/>
      <c r="PDM58" s="600"/>
      <c r="PDN58" s="600"/>
      <c r="PDO58" s="600"/>
      <c r="PDP58" s="600"/>
      <c r="PDQ58" s="600"/>
      <c r="PDR58" s="600"/>
      <c r="PDS58" s="600"/>
      <c r="PDT58" s="600"/>
      <c r="PDU58" s="600"/>
      <c r="PDV58" s="600"/>
      <c r="PDW58" s="600"/>
      <c r="PDX58" s="600"/>
      <c r="PDY58" s="600"/>
      <c r="PDZ58" s="600"/>
      <c r="PEA58" s="600"/>
      <c r="PEB58" s="600"/>
      <c r="PEC58" s="600"/>
      <c r="PED58" s="600"/>
      <c r="PEE58" s="600"/>
      <c r="PEF58" s="600"/>
      <c r="PEG58" s="600"/>
      <c r="PEH58" s="600"/>
      <c r="PEI58" s="600"/>
      <c r="PEJ58" s="600"/>
      <c r="PEK58" s="600"/>
      <c r="PEL58" s="600"/>
      <c r="PEM58" s="600"/>
      <c r="PEN58" s="600"/>
      <c r="PEO58" s="600"/>
      <c r="PEP58" s="600"/>
      <c r="PEQ58" s="600"/>
      <c r="PER58" s="600"/>
      <c r="PES58" s="600"/>
      <c r="PET58" s="600"/>
      <c r="PEU58" s="600"/>
      <c r="PEV58" s="600"/>
      <c r="PEW58" s="600"/>
      <c r="PEX58" s="600"/>
      <c r="PEY58" s="600"/>
      <c r="PEZ58" s="600"/>
      <c r="PFA58" s="600"/>
      <c r="PFB58" s="600"/>
      <c r="PFC58" s="600"/>
      <c r="PFD58" s="600"/>
      <c r="PFE58" s="600"/>
      <c r="PFF58" s="600"/>
      <c r="PFG58" s="600"/>
      <c r="PFH58" s="600"/>
      <c r="PFI58" s="600"/>
      <c r="PFJ58" s="600"/>
      <c r="PFK58" s="600"/>
      <c r="PFL58" s="600"/>
      <c r="PFM58" s="600"/>
      <c r="PFN58" s="600"/>
      <c r="PFO58" s="600"/>
      <c r="PFP58" s="600"/>
      <c r="PFQ58" s="600"/>
      <c r="PFR58" s="600"/>
      <c r="PFS58" s="600"/>
      <c r="PFT58" s="600"/>
      <c r="PFU58" s="600"/>
      <c r="PFV58" s="600"/>
      <c r="PFW58" s="600"/>
      <c r="PFX58" s="600"/>
      <c r="PFY58" s="600"/>
      <c r="PFZ58" s="600"/>
      <c r="PGA58" s="600"/>
      <c r="PGB58" s="600"/>
      <c r="PGC58" s="600"/>
      <c r="PGD58" s="600"/>
      <c r="PGE58" s="600"/>
      <c r="PGF58" s="600"/>
      <c r="PGG58" s="600"/>
      <c r="PGH58" s="600"/>
      <c r="PGI58" s="600"/>
      <c r="PGJ58" s="600"/>
      <c r="PGK58" s="600"/>
      <c r="PGL58" s="600"/>
      <c r="PGM58" s="600"/>
      <c r="PGN58" s="600"/>
      <c r="PGO58" s="600"/>
      <c r="PGP58" s="600"/>
      <c r="PGQ58" s="600"/>
      <c r="PGR58" s="600"/>
      <c r="PGS58" s="600"/>
      <c r="PGT58" s="600"/>
      <c r="PGU58" s="600"/>
      <c r="PGV58" s="600"/>
      <c r="PGW58" s="600"/>
      <c r="PGX58" s="600"/>
      <c r="PGY58" s="600"/>
      <c r="PGZ58" s="600"/>
      <c r="PHA58" s="600"/>
      <c r="PHB58" s="600"/>
      <c r="PHC58" s="600"/>
      <c r="PHD58" s="600"/>
      <c r="PHE58" s="600"/>
      <c r="PHF58" s="600"/>
      <c r="PHG58" s="600"/>
      <c r="PHH58" s="600"/>
      <c r="PHI58" s="600"/>
      <c r="PHJ58" s="600"/>
      <c r="PHK58" s="600"/>
      <c r="PHL58" s="600"/>
      <c r="PHM58" s="600"/>
      <c r="PHN58" s="600"/>
      <c r="PHO58" s="600"/>
      <c r="PHP58" s="600"/>
      <c r="PHQ58" s="600"/>
      <c r="PHR58" s="600"/>
      <c r="PHS58" s="600"/>
      <c r="PHT58" s="600"/>
      <c r="PHU58" s="600"/>
      <c r="PHV58" s="600"/>
      <c r="PHW58" s="600"/>
      <c r="PHX58" s="600"/>
      <c r="PHY58" s="600"/>
      <c r="PHZ58" s="600"/>
      <c r="PIA58" s="600"/>
      <c r="PIB58" s="600"/>
      <c r="PIC58" s="600"/>
      <c r="PID58" s="600"/>
      <c r="PIE58" s="600"/>
      <c r="PIF58" s="600"/>
      <c r="PIG58" s="600"/>
      <c r="PIH58" s="600"/>
      <c r="PII58" s="600"/>
      <c r="PIJ58" s="600"/>
      <c r="PIK58" s="600"/>
      <c r="PIL58" s="600"/>
      <c r="PIM58" s="600"/>
      <c r="PIN58" s="600"/>
      <c r="PIO58" s="600"/>
      <c r="PIP58" s="600"/>
      <c r="PIQ58" s="600"/>
      <c r="PIR58" s="600"/>
      <c r="PIS58" s="600"/>
      <c r="PIT58" s="600"/>
      <c r="PIU58" s="600"/>
      <c r="PIV58" s="600"/>
      <c r="PIW58" s="600"/>
      <c r="PIX58" s="600"/>
      <c r="PIY58" s="600"/>
      <c r="PIZ58" s="600"/>
      <c r="PJA58" s="600"/>
      <c r="PJB58" s="600"/>
      <c r="PJC58" s="600"/>
      <c r="PJD58" s="600"/>
      <c r="PJE58" s="600"/>
      <c r="PJF58" s="600"/>
      <c r="PJG58" s="600"/>
      <c r="PJH58" s="600"/>
      <c r="PJI58" s="600"/>
      <c r="PJJ58" s="600"/>
      <c r="PJK58" s="600"/>
      <c r="PJL58" s="600"/>
      <c r="PJM58" s="600"/>
      <c r="PJN58" s="600"/>
      <c r="PJO58" s="600"/>
      <c r="PJP58" s="600"/>
      <c r="PJQ58" s="600"/>
      <c r="PJR58" s="600"/>
      <c r="PJS58" s="600"/>
      <c r="PJT58" s="600"/>
      <c r="PJU58" s="600"/>
      <c r="PJV58" s="600"/>
      <c r="PJW58" s="600"/>
      <c r="PJX58" s="600"/>
      <c r="PJY58" s="600"/>
      <c r="PJZ58" s="600"/>
      <c r="PKA58" s="600"/>
      <c r="PKB58" s="600"/>
      <c r="PKC58" s="600"/>
      <c r="PKD58" s="600"/>
      <c r="PKE58" s="600"/>
      <c r="PKF58" s="600"/>
      <c r="PKG58" s="600"/>
      <c r="PKH58" s="600"/>
      <c r="PKI58" s="600"/>
      <c r="PKJ58" s="600"/>
      <c r="PKK58" s="600"/>
      <c r="PKL58" s="600"/>
      <c r="PKM58" s="600"/>
      <c r="PKN58" s="600"/>
      <c r="PKO58" s="600"/>
      <c r="PKP58" s="600"/>
      <c r="PKQ58" s="600"/>
      <c r="PKR58" s="600"/>
      <c r="PKS58" s="600"/>
      <c r="PKT58" s="600"/>
      <c r="PKU58" s="600"/>
      <c r="PKV58" s="600"/>
      <c r="PKW58" s="600"/>
      <c r="PKX58" s="600"/>
      <c r="PKY58" s="600"/>
      <c r="PKZ58" s="600"/>
      <c r="PLA58" s="600"/>
      <c r="PLB58" s="600"/>
      <c r="PLC58" s="600"/>
      <c r="PLD58" s="600"/>
      <c r="PLE58" s="600"/>
      <c r="PLF58" s="600"/>
      <c r="PLG58" s="600"/>
      <c r="PLH58" s="600"/>
      <c r="PLI58" s="600"/>
      <c r="PLJ58" s="600"/>
      <c r="PLK58" s="600"/>
      <c r="PLL58" s="600"/>
      <c r="PLM58" s="600"/>
      <c r="PLN58" s="600"/>
      <c r="PLO58" s="600"/>
      <c r="PLP58" s="600"/>
      <c r="PLQ58" s="600"/>
      <c r="PLR58" s="600"/>
      <c r="PLS58" s="600"/>
      <c r="PLT58" s="600"/>
      <c r="PLU58" s="600"/>
      <c r="PLV58" s="600"/>
      <c r="PLW58" s="600"/>
      <c r="PLX58" s="600"/>
      <c r="PLY58" s="600"/>
      <c r="PLZ58" s="600"/>
      <c r="PMA58" s="600"/>
      <c r="PMB58" s="600"/>
      <c r="PMC58" s="600"/>
      <c r="PMD58" s="600"/>
      <c r="PME58" s="600"/>
      <c r="PMF58" s="600"/>
      <c r="PMG58" s="600"/>
      <c r="PMH58" s="600"/>
      <c r="PMI58" s="600"/>
      <c r="PMJ58" s="600"/>
      <c r="PMK58" s="600"/>
      <c r="PML58" s="600"/>
      <c r="PMM58" s="600"/>
      <c r="PMN58" s="600"/>
      <c r="PMO58" s="600"/>
      <c r="PMP58" s="600"/>
      <c r="PMQ58" s="600"/>
      <c r="PMR58" s="600"/>
      <c r="PMS58" s="600"/>
      <c r="PMT58" s="600"/>
      <c r="PMU58" s="600"/>
      <c r="PMV58" s="600"/>
      <c r="PMW58" s="600"/>
      <c r="PMX58" s="600"/>
      <c r="PMY58" s="600"/>
      <c r="PMZ58" s="600"/>
      <c r="PNA58" s="600"/>
      <c r="PNB58" s="600"/>
      <c r="PNC58" s="600"/>
      <c r="PND58" s="600"/>
      <c r="PNE58" s="600"/>
      <c r="PNF58" s="600"/>
      <c r="PNG58" s="600"/>
      <c r="PNH58" s="600"/>
      <c r="PNI58" s="600"/>
      <c r="PNJ58" s="600"/>
      <c r="PNK58" s="600"/>
      <c r="PNL58" s="600"/>
      <c r="PNM58" s="600"/>
      <c r="PNN58" s="600"/>
      <c r="PNO58" s="600"/>
      <c r="PNP58" s="600"/>
      <c r="PNQ58" s="600"/>
      <c r="PNR58" s="600"/>
      <c r="PNS58" s="600"/>
      <c r="PNT58" s="600"/>
      <c r="PNU58" s="600"/>
      <c r="PNV58" s="600"/>
      <c r="PNW58" s="600"/>
      <c r="PNX58" s="600"/>
      <c r="PNY58" s="600"/>
      <c r="PNZ58" s="600"/>
      <c r="POA58" s="600"/>
      <c r="POB58" s="600"/>
      <c r="POC58" s="600"/>
      <c r="POD58" s="600"/>
      <c r="POE58" s="600"/>
      <c r="POF58" s="600"/>
      <c r="POG58" s="600"/>
      <c r="POH58" s="600"/>
      <c r="POI58" s="600"/>
      <c r="POJ58" s="600"/>
      <c r="POK58" s="600"/>
      <c r="POL58" s="600"/>
      <c r="POM58" s="600"/>
      <c r="PON58" s="600"/>
      <c r="POO58" s="600"/>
      <c r="POP58" s="600"/>
      <c r="POQ58" s="600"/>
      <c r="POR58" s="600"/>
      <c r="POS58" s="600"/>
      <c r="POT58" s="600"/>
      <c r="POU58" s="600"/>
      <c r="POV58" s="600"/>
      <c r="POW58" s="600"/>
      <c r="POX58" s="600"/>
      <c r="POY58" s="600"/>
      <c r="POZ58" s="600"/>
      <c r="PPA58" s="600"/>
      <c r="PPB58" s="600"/>
      <c r="PPC58" s="600"/>
      <c r="PPD58" s="600"/>
      <c r="PPE58" s="600"/>
      <c r="PPF58" s="600"/>
      <c r="PPG58" s="600"/>
      <c r="PPH58" s="600"/>
      <c r="PPI58" s="600"/>
      <c r="PPJ58" s="600"/>
      <c r="PPK58" s="600"/>
      <c r="PPL58" s="600"/>
      <c r="PPM58" s="600"/>
      <c r="PPN58" s="600"/>
      <c r="PPO58" s="600"/>
      <c r="PPP58" s="600"/>
      <c r="PPQ58" s="600"/>
      <c r="PPR58" s="600"/>
      <c r="PPS58" s="600"/>
      <c r="PPT58" s="600"/>
      <c r="PPU58" s="600"/>
      <c r="PPV58" s="600"/>
      <c r="PPW58" s="600"/>
      <c r="PPX58" s="600"/>
      <c r="PPY58" s="600"/>
      <c r="PPZ58" s="600"/>
      <c r="PQA58" s="600"/>
      <c r="PQB58" s="600"/>
      <c r="PQC58" s="600"/>
      <c r="PQD58" s="600"/>
      <c r="PQE58" s="600"/>
      <c r="PQF58" s="600"/>
      <c r="PQG58" s="600"/>
      <c r="PQH58" s="600"/>
      <c r="PQI58" s="600"/>
      <c r="PQJ58" s="600"/>
      <c r="PQK58" s="600"/>
      <c r="PQL58" s="600"/>
      <c r="PQM58" s="600"/>
      <c r="PQN58" s="600"/>
      <c r="PQO58" s="600"/>
      <c r="PQP58" s="600"/>
      <c r="PQQ58" s="600"/>
      <c r="PQR58" s="600"/>
      <c r="PQS58" s="600"/>
      <c r="PQT58" s="600"/>
      <c r="PQU58" s="600"/>
      <c r="PQV58" s="600"/>
      <c r="PQW58" s="600"/>
      <c r="PQX58" s="600"/>
      <c r="PQY58" s="600"/>
      <c r="PQZ58" s="600"/>
      <c r="PRA58" s="600"/>
      <c r="PRB58" s="600"/>
      <c r="PRC58" s="600"/>
      <c r="PRD58" s="600"/>
      <c r="PRE58" s="600"/>
      <c r="PRF58" s="600"/>
      <c r="PRG58" s="600"/>
      <c r="PRH58" s="600"/>
      <c r="PRI58" s="600"/>
      <c r="PRJ58" s="600"/>
      <c r="PRK58" s="600"/>
      <c r="PRL58" s="600"/>
      <c r="PRM58" s="600"/>
      <c r="PRN58" s="600"/>
      <c r="PRO58" s="600"/>
      <c r="PRP58" s="600"/>
      <c r="PRQ58" s="600"/>
      <c r="PRR58" s="600"/>
      <c r="PRS58" s="600"/>
      <c r="PRT58" s="600"/>
      <c r="PRU58" s="600"/>
      <c r="PRV58" s="600"/>
      <c r="PRW58" s="600"/>
      <c r="PRX58" s="600"/>
      <c r="PRY58" s="600"/>
      <c r="PRZ58" s="600"/>
      <c r="PSA58" s="600"/>
      <c r="PSB58" s="600"/>
      <c r="PSC58" s="600"/>
      <c r="PSD58" s="600"/>
      <c r="PSE58" s="600"/>
      <c r="PSF58" s="600"/>
      <c r="PSG58" s="600"/>
      <c r="PSH58" s="600"/>
      <c r="PSI58" s="600"/>
      <c r="PSJ58" s="600"/>
      <c r="PSK58" s="600"/>
      <c r="PSL58" s="600"/>
      <c r="PSM58" s="600"/>
      <c r="PSN58" s="600"/>
      <c r="PSO58" s="600"/>
      <c r="PSP58" s="600"/>
      <c r="PSQ58" s="600"/>
      <c r="PSR58" s="600"/>
      <c r="PSS58" s="600"/>
      <c r="PST58" s="600"/>
      <c r="PSU58" s="600"/>
      <c r="PSV58" s="600"/>
      <c r="PSW58" s="600"/>
      <c r="PSX58" s="600"/>
      <c r="PSY58" s="600"/>
      <c r="PSZ58" s="600"/>
      <c r="PTA58" s="600"/>
      <c r="PTB58" s="600"/>
      <c r="PTC58" s="600"/>
      <c r="PTD58" s="600"/>
      <c r="PTE58" s="600"/>
      <c r="PTF58" s="600"/>
      <c r="PTG58" s="600"/>
      <c r="PTH58" s="600"/>
      <c r="PTI58" s="600"/>
      <c r="PTJ58" s="600"/>
      <c r="PTK58" s="600"/>
      <c r="PTL58" s="600"/>
      <c r="PTM58" s="600"/>
      <c r="PTN58" s="600"/>
      <c r="PTO58" s="600"/>
      <c r="PTP58" s="600"/>
      <c r="PTQ58" s="600"/>
      <c r="PTR58" s="600"/>
      <c r="PTS58" s="600"/>
      <c r="PTT58" s="600"/>
      <c r="PTU58" s="600"/>
      <c r="PTV58" s="600"/>
      <c r="PTW58" s="600"/>
      <c r="PTX58" s="600"/>
      <c r="PTY58" s="600"/>
      <c r="PTZ58" s="600"/>
      <c r="PUA58" s="600"/>
      <c r="PUB58" s="600"/>
      <c r="PUC58" s="600"/>
      <c r="PUD58" s="600"/>
      <c r="PUE58" s="600"/>
      <c r="PUF58" s="600"/>
      <c r="PUG58" s="600"/>
      <c r="PUH58" s="600"/>
      <c r="PUI58" s="600"/>
      <c r="PUJ58" s="600"/>
      <c r="PUK58" s="600"/>
      <c r="PUL58" s="600"/>
      <c r="PUM58" s="600"/>
      <c r="PUN58" s="600"/>
      <c r="PUO58" s="600"/>
      <c r="PUP58" s="600"/>
      <c r="PUQ58" s="600"/>
      <c r="PUR58" s="600"/>
      <c r="PUS58" s="600"/>
      <c r="PUT58" s="600"/>
      <c r="PUU58" s="600"/>
      <c r="PUV58" s="600"/>
      <c r="PUW58" s="600"/>
      <c r="PUX58" s="600"/>
      <c r="PUY58" s="600"/>
      <c r="PUZ58" s="600"/>
      <c r="PVA58" s="600"/>
      <c r="PVB58" s="600"/>
      <c r="PVC58" s="600"/>
      <c r="PVD58" s="600"/>
      <c r="PVE58" s="600"/>
      <c r="PVF58" s="600"/>
      <c r="PVG58" s="600"/>
      <c r="PVH58" s="600"/>
      <c r="PVI58" s="600"/>
      <c r="PVJ58" s="600"/>
      <c r="PVK58" s="600"/>
      <c r="PVL58" s="600"/>
      <c r="PVM58" s="600"/>
      <c r="PVN58" s="600"/>
      <c r="PVO58" s="600"/>
      <c r="PVP58" s="600"/>
      <c r="PVQ58" s="600"/>
      <c r="PVR58" s="600"/>
      <c r="PVS58" s="600"/>
      <c r="PVT58" s="600"/>
      <c r="PVU58" s="600"/>
      <c r="PVV58" s="600"/>
      <c r="PVW58" s="600"/>
      <c r="PVX58" s="600"/>
      <c r="PVY58" s="600"/>
      <c r="PVZ58" s="600"/>
      <c r="PWA58" s="600"/>
      <c r="PWB58" s="600"/>
      <c r="PWC58" s="600"/>
      <c r="PWD58" s="600"/>
      <c r="PWE58" s="600"/>
      <c r="PWF58" s="600"/>
      <c r="PWG58" s="600"/>
      <c r="PWH58" s="600"/>
      <c r="PWI58" s="600"/>
      <c r="PWJ58" s="600"/>
      <c r="PWK58" s="600"/>
      <c r="PWL58" s="600"/>
      <c r="PWM58" s="600"/>
      <c r="PWN58" s="600"/>
      <c r="PWO58" s="600"/>
      <c r="PWP58" s="600"/>
      <c r="PWQ58" s="600"/>
      <c r="PWR58" s="600"/>
      <c r="PWS58" s="600"/>
      <c r="PWT58" s="600"/>
      <c r="PWU58" s="600"/>
      <c r="PWV58" s="600"/>
      <c r="PWW58" s="600"/>
      <c r="PWX58" s="600"/>
      <c r="PWY58" s="600"/>
      <c r="PWZ58" s="600"/>
      <c r="PXA58" s="600"/>
      <c r="PXB58" s="600"/>
      <c r="PXC58" s="600"/>
      <c r="PXD58" s="600"/>
      <c r="PXE58" s="600"/>
      <c r="PXF58" s="600"/>
      <c r="PXG58" s="600"/>
      <c r="PXH58" s="600"/>
      <c r="PXI58" s="600"/>
      <c r="PXJ58" s="600"/>
      <c r="PXK58" s="600"/>
      <c r="PXL58" s="600"/>
      <c r="PXM58" s="600"/>
      <c r="PXN58" s="600"/>
      <c r="PXO58" s="600"/>
      <c r="PXP58" s="600"/>
      <c r="PXQ58" s="600"/>
      <c r="PXR58" s="600"/>
      <c r="PXS58" s="600"/>
      <c r="PXT58" s="600"/>
      <c r="PXU58" s="600"/>
      <c r="PXV58" s="600"/>
      <c r="PXW58" s="600"/>
      <c r="PXX58" s="600"/>
      <c r="PXY58" s="600"/>
      <c r="PXZ58" s="600"/>
      <c r="PYA58" s="600"/>
      <c r="PYB58" s="600"/>
      <c r="PYC58" s="600"/>
      <c r="PYD58" s="600"/>
      <c r="PYE58" s="600"/>
      <c r="PYF58" s="600"/>
      <c r="PYG58" s="600"/>
      <c r="PYH58" s="600"/>
      <c r="PYI58" s="600"/>
      <c r="PYJ58" s="600"/>
      <c r="PYK58" s="600"/>
      <c r="PYL58" s="600"/>
      <c r="PYM58" s="600"/>
      <c r="PYN58" s="600"/>
      <c r="PYO58" s="600"/>
      <c r="PYP58" s="600"/>
      <c r="PYQ58" s="600"/>
      <c r="PYR58" s="600"/>
      <c r="PYS58" s="600"/>
      <c r="PYT58" s="600"/>
      <c r="PYU58" s="600"/>
      <c r="PYV58" s="600"/>
      <c r="PYW58" s="600"/>
      <c r="PYX58" s="600"/>
      <c r="PYY58" s="600"/>
      <c r="PYZ58" s="600"/>
      <c r="PZA58" s="600"/>
      <c r="PZB58" s="600"/>
      <c r="PZC58" s="600"/>
      <c r="PZD58" s="600"/>
      <c r="PZE58" s="600"/>
      <c r="PZF58" s="600"/>
      <c r="PZG58" s="600"/>
      <c r="PZH58" s="600"/>
      <c r="PZI58" s="600"/>
      <c r="PZJ58" s="600"/>
      <c r="PZK58" s="600"/>
      <c r="PZL58" s="600"/>
      <c r="PZM58" s="600"/>
      <c r="PZN58" s="600"/>
      <c r="PZO58" s="600"/>
      <c r="PZP58" s="600"/>
      <c r="PZQ58" s="600"/>
      <c r="PZR58" s="600"/>
      <c r="PZS58" s="600"/>
      <c r="PZT58" s="600"/>
      <c r="PZU58" s="600"/>
      <c r="PZV58" s="600"/>
      <c r="PZW58" s="600"/>
      <c r="PZX58" s="600"/>
      <c r="PZY58" s="600"/>
      <c r="PZZ58" s="600"/>
      <c r="QAA58" s="600"/>
      <c r="QAB58" s="600"/>
      <c r="QAC58" s="600"/>
      <c r="QAD58" s="600"/>
      <c r="QAE58" s="600"/>
      <c r="QAF58" s="600"/>
      <c r="QAG58" s="600"/>
      <c r="QAH58" s="600"/>
      <c r="QAI58" s="600"/>
      <c r="QAJ58" s="600"/>
      <c r="QAK58" s="600"/>
      <c r="QAL58" s="600"/>
      <c r="QAM58" s="600"/>
      <c r="QAN58" s="600"/>
      <c r="QAO58" s="600"/>
      <c r="QAP58" s="600"/>
      <c r="QAQ58" s="600"/>
      <c r="QAR58" s="600"/>
      <c r="QAS58" s="600"/>
      <c r="QAT58" s="600"/>
      <c r="QAU58" s="600"/>
      <c r="QAV58" s="600"/>
      <c r="QAW58" s="600"/>
      <c r="QAX58" s="600"/>
      <c r="QAY58" s="600"/>
      <c r="QAZ58" s="600"/>
      <c r="QBA58" s="600"/>
      <c r="QBB58" s="600"/>
      <c r="QBC58" s="600"/>
      <c r="QBD58" s="600"/>
      <c r="QBE58" s="600"/>
      <c r="QBF58" s="600"/>
      <c r="QBG58" s="600"/>
      <c r="QBH58" s="600"/>
      <c r="QBI58" s="600"/>
      <c r="QBJ58" s="600"/>
      <c r="QBK58" s="600"/>
      <c r="QBL58" s="600"/>
      <c r="QBM58" s="600"/>
      <c r="QBN58" s="600"/>
      <c r="QBO58" s="600"/>
      <c r="QBP58" s="600"/>
      <c r="QBQ58" s="600"/>
      <c r="QBR58" s="600"/>
      <c r="QBS58" s="600"/>
      <c r="QBT58" s="600"/>
      <c r="QBU58" s="600"/>
      <c r="QBV58" s="600"/>
      <c r="QBW58" s="600"/>
      <c r="QBX58" s="600"/>
      <c r="QBY58" s="600"/>
      <c r="QBZ58" s="600"/>
      <c r="QCA58" s="600"/>
      <c r="QCB58" s="600"/>
      <c r="QCC58" s="600"/>
      <c r="QCD58" s="600"/>
      <c r="QCE58" s="600"/>
      <c r="QCF58" s="600"/>
      <c r="QCG58" s="600"/>
      <c r="QCH58" s="600"/>
      <c r="QCI58" s="600"/>
      <c r="QCJ58" s="600"/>
      <c r="QCK58" s="600"/>
      <c r="QCL58" s="600"/>
      <c r="QCM58" s="600"/>
      <c r="QCN58" s="600"/>
      <c r="QCO58" s="600"/>
      <c r="QCP58" s="600"/>
      <c r="QCQ58" s="600"/>
      <c r="QCR58" s="600"/>
      <c r="QCS58" s="600"/>
      <c r="QCT58" s="600"/>
      <c r="QCU58" s="600"/>
      <c r="QCV58" s="600"/>
      <c r="QCW58" s="600"/>
      <c r="QCX58" s="600"/>
      <c r="QCY58" s="600"/>
      <c r="QCZ58" s="600"/>
      <c r="QDA58" s="600"/>
      <c r="QDB58" s="600"/>
      <c r="QDC58" s="600"/>
      <c r="QDD58" s="600"/>
      <c r="QDE58" s="600"/>
      <c r="QDF58" s="600"/>
      <c r="QDG58" s="600"/>
      <c r="QDH58" s="600"/>
      <c r="QDI58" s="600"/>
      <c r="QDJ58" s="600"/>
      <c r="QDK58" s="600"/>
      <c r="QDL58" s="600"/>
      <c r="QDM58" s="600"/>
      <c r="QDN58" s="600"/>
      <c r="QDO58" s="600"/>
      <c r="QDP58" s="600"/>
      <c r="QDQ58" s="600"/>
      <c r="QDR58" s="600"/>
      <c r="QDS58" s="600"/>
      <c r="QDT58" s="600"/>
      <c r="QDU58" s="600"/>
      <c r="QDV58" s="600"/>
      <c r="QDW58" s="600"/>
      <c r="QDX58" s="600"/>
      <c r="QDY58" s="600"/>
      <c r="QDZ58" s="600"/>
      <c r="QEA58" s="600"/>
      <c r="QEB58" s="600"/>
      <c r="QEC58" s="600"/>
      <c r="QED58" s="600"/>
      <c r="QEE58" s="600"/>
      <c r="QEF58" s="600"/>
      <c r="QEG58" s="600"/>
      <c r="QEH58" s="600"/>
      <c r="QEI58" s="600"/>
      <c r="QEJ58" s="600"/>
      <c r="QEK58" s="600"/>
      <c r="QEL58" s="600"/>
      <c r="QEM58" s="600"/>
      <c r="QEN58" s="600"/>
      <c r="QEO58" s="600"/>
      <c r="QEP58" s="600"/>
      <c r="QEQ58" s="600"/>
      <c r="QER58" s="600"/>
      <c r="QES58" s="600"/>
      <c r="QET58" s="600"/>
      <c r="QEU58" s="600"/>
      <c r="QEV58" s="600"/>
      <c r="QEW58" s="600"/>
      <c r="QEX58" s="600"/>
      <c r="QEY58" s="600"/>
      <c r="QEZ58" s="600"/>
      <c r="QFA58" s="600"/>
      <c r="QFB58" s="600"/>
      <c r="QFC58" s="600"/>
      <c r="QFD58" s="600"/>
      <c r="QFE58" s="600"/>
      <c r="QFF58" s="600"/>
      <c r="QFG58" s="600"/>
      <c r="QFH58" s="600"/>
      <c r="QFI58" s="600"/>
      <c r="QFJ58" s="600"/>
      <c r="QFK58" s="600"/>
      <c r="QFL58" s="600"/>
      <c r="QFM58" s="600"/>
      <c r="QFN58" s="600"/>
      <c r="QFO58" s="600"/>
      <c r="QFP58" s="600"/>
      <c r="QFQ58" s="600"/>
      <c r="QFR58" s="600"/>
      <c r="QFS58" s="600"/>
      <c r="QFT58" s="600"/>
      <c r="QFU58" s="600"/>
      <c r="QFV58" s="600"/>
      <c r="QFW58" s="600"/>
      <c r="QFX58" s="600"/>
      <c r="QFY58" s="600"/>
      <c r="QFZ58" s="600"/>
      <c r="QGA58" s="600"/>
      <c r="QGB58" s="600"/>
      <c r="QGC58" s="600"/>
      <c r="QGD58" s="600"/>
      <c r="QGE58" s="600"/>
      <c r="QGF58" s="600"/>
      <c r="QGG58" s="600"/>
      <c r="QGH58" s="600"/>
      <c r="QGI58" s="600"/>
      <c r="QGJ58" s="600"/>
      <c r="QGK58" s="600"/>
      <c r="QGL58" s="600"/>
      <c r="QGM58" s="600"/>
      <c r="QGN58" s="600"/>
      <c r="QGO58" s="600"/>
      <c r="QGP58" s="600"/>
      <c r="QGQ58" s="600"/>
      <c r="QGR58" s="600"/>
      <c r="QGS58" s="600"/>
      <c r="QGT58" s="600"/>
      <c r="QGU58" s="600"/>
      <c r="QGV58" s="600"/>
      <c r="QGW58" s="600"/>
      <c r="QGX58" s="600"/>
      <c r="QGY58" s="600"/>
      <c r="QGZ58" s="600"/>
      <c r="QHA58" s="600"/>
      <c r="QHB58" s="600"/>
      <c r="QHC58" s="600"/>
      <c r="QHD58" s="600"/>
      <c r="QHE58" s="600"/>
      <c r="QHF58" s="600"/>
      <c r="QHG58" s="600"/>
      <c r="QHH58" s="600"/>
      <c r="QHI58" s="600"/>
      <c r="QHJ58" s="600"/>
      <c r="QHK58" s="600"/>
      <c r="QHL58" s="600"/>
      <c r="QHM58" s="600"/>
      <c r="QHN58" s="600"/>
      <c r="QHO58" s="600"/>
      <c r="QHP58" s="600"/>
      <c r="QHQ58" s="600"/>
      <c r="QHR58" s="600"/>
      <c r="QHS58" s="600"/>
      <c r="QHT58" s="600"/>
      <c r="QHU58" s="600"/>
      <c r="QHV58" s="600"/>
      <c r="QHW58" s="600"/>
      <c r="QHX58" s="600"/>
      <c r="QHY58" s="600"/>
      <c r="QHZ58" s="600"/>
      <c r="QIA58" s="600"/>
      <c r="QIB58" s="600"/>
      <c r="QIC58" s="600"/>
      <c r="QID58" s="600"/>
      <c r="QIE58" s="600"/>
      <c r="QIF58" s="600"/>
      <c r="QIG58" s="600"/>
      <c r="QIH58" s="600"/>
      <c r="QII58" s="600"/>
      <c r="QIJ58" s="600"/>
      <c r="QIK58" s="600"/>
      <c r="QIL58" s="600"/>
      <c r="QIM58" s="600"/>
      <c r="QIN58" s="600"/>
      <c r="QIO58" s="600"/>
      <c r="QIP58" s="600"/>
      <c r="QIQ58" s="600"/>
      <c r="QIR58" s="600"/>
      <c r="QIS58" s="600"/>
      <c r="QIT58" s="600"/>
      <c r="QIU58" s="600"/>
      <c r="QIV58" s="600"/>
      <c r="QIW58" s="600"/>
      <c r="QIX58" s="600"/>
      <c r="QIY58" s="600"/>
      <c r="QIZ58" s="600"/>
      <c r="QJA58" s="600"/>
      <c r="QJB58" s="600"/>
      <c r="QJC58" s="600"/>
      <c r="QJD58" s="600"/>
      <c r="QJE58" s="600"/>
      <c r="QJF58" s="600"/>
      <c r="QJG58" s="600"/>
      <c r="QJH58" s="600"/>
      <c r="QJI58" s="600"/>
      <c r="QJJ58" s="600"/>
      <c r="QJK58" s="600"/>
      <c r="QJL58" s="600"/>
      <c r="QJM58" s="600"/>
      <c r="QJN58" s="600"/>
      <c r="QJO58" s="600"/>
      <c r="QJP58" s="600"/>
      <c r="QJQ58" s="600"/>
      <c r="QJR58" s="600"/>
      <c r="QJS58" s="600"/>
      <c r="QJT58" s="600"/>
      <c r="QJU58" s="600"/>
      <c r="QJV58" s="600"/>
      <c r="QJW58" s="600"/>
      <c r="QJX58" s="600"/>
      <c r="QJY58" s="600"/>
      <c r="QJZ58" s="600"/>
      <c r="QKA58" s="600"/>
      <c r="QKB58" s="600"/>
      <c r="QKC58" s="600"/>
      <c r="QKD58" s="600"/>
      <c r="QKE58" s="600"/>
      <c r="QKF58" s="600"/>
      <c r="QKG58" s="600"/>
      <c r="QKH58" s="600"/>
      <c r="QKI58" s="600"/>
      <c r="QKJ58" s="600"/>
      <c r="QKK58" s="600"/>
      <c r="QKL58" s="600"/>
      <c r="QKM58" s="600"/>
      <c r="QKN58" s="600"/>
      <c r="QKO58" s="600"/>
      <c r="QKP58" s="600"/>
      <c r="QKQ58" s="600"/>
      <c r="QKR58" s="600"/>
      <c r="QKS58" s="600"/>
      <c r="QKT58" s="600"/>
      <c r="QKU58" s="600"/>
      <c r="QKV58" s="600"/>
      <c r="QKW58" s="600"/>
      <c r="QKX58" s="600"/>
      <c r="QKY58" s="600"/>
      <c r="QKZ58" s="600"/>
      <c r="QLA58" s="600"/>
      <c r="QLB58" s="600"/>
      <c r="QLC58" s="600"/>
      <c r="QLD58" s="600"/>
      <c r="QLE58" s="600"/>
      <c r="QLF58" s="600"/>
      <c r="QLG58" s="600"/>
      <c r="QLH58" s="600"/>
      <c r="QLI58" s="600"/>
      <c r="QLJ58" s="600"/>
      <c r="QLK58" s="600"/>
      <c r="QLL58" s="600"/>
      <c r="QLM58" s="600"/>
      <c r="QLN58" s="600"/>
      <c r="QLO58" s="600"/>
      <c r="QLP58" s="600"/>
      <c r="QLQ58" s="600"/>
      <c r="QLR58" s="600"/>
      <c r="QLS58" s="600"/>
      <c r="QLT58" s="600"/>
      <c r="QLU58" s="600"/>
      <c r="QLV58" s="600"/>
      <c r="QLW58" s="600"/>
      <c r="QLX58" s="600"/>
      <c r="QLY58" s="600"/>
      <c r="QLZ58" s="600"/>
      <c r="QMA58" s="600"/>
      <c r="QMB58" s="600"/>
      <c r="QMC58" s="600"/>
      <c r="QMD58" s="600"/>
      <c r="QME58" s="600"/>
      <c r="QMF58" s="600"/>
      <c r="QMG58" s="600"/>
      <c r="QMH58" s="600"/>
      <c r="QMI58" s="600"/>
      <c r="QMJ58" s="600"/>
      <c r="QMK58" s="600"/>
      <c r="QML58" s="600"/>
      <c r="QMM58" s="600"/>
      <c r="QMN58" s="600"/>
      <c r="QMO58" s="600"/>
      <c r="QMP58" s="600"/>
      <c r="QMQ58" s="600"/>
      <c r="QMR58" s="600"/>
      <c r="QMS58" s="600"/>
      <c r="QMT58" s="600"/>
      <c r="QMU58" s="600"/>
      <c r="QMV58" s="600"/>
      <c r="QMW58" s="600"/>
      <c r="QMX58" s="600"/>
      <c r="QMY58" s="600"/>
      <c r="QMZ58" s="600"/>
      <c r="QNA58" s="600"/>
      <c r="QNB58" s="600"/>
      <c r="QNC58" s="600"/>
      <c r="QND58" s="600"/>
      <c r="QNE58" s="600"/>
      <c r="QNF58" s="600"/>
      <c r="QNG58" s="600"/>
      <c r="QNH58" s="600"/>
      <c r="QNI58" s="600"/>
      <c r="QNJ58" s="600"/>
      <c r="QNK58" s="600"/>
      <c r="QNL58" s="600"/>
      <c r="QNM58" s="600"/>
      <c r="QNN58" s="600"/>
      <c r="QNO58" s="600"/>
      <c r="QNP58" s="600"/>
      <c r="QNQ58" s="600"/>
      <c r="QNR58" s="600"/>
      <c r="QNS58" s="600"/>
      <c r="QNT58" s="600"/>
      <c r="QNU58" s="600"/>
      <c r="QNV58" s="600"/>
      <c r="QNW58" s="600"/>
      <c r="QNX58" s="600"/>
      <c r="QNY58" s="600"/>
      <c r="QNZ58" s="600"/>
      <c r="QOA58" s="600"/>
      <c r="QOB58" s="600"/>
      <c r="QOC58" s="600"/>
      <c r="QOD58" s="600"/>
      <c r="QOE58" s="600"/>
      <c r="QOF58" s="600"/>
      <c r="QOG58" s="600"/>
      <c r="QOH58" s="600"/>
      <c r="QOI58" s="600"/>
      <c r="QOJ58" s="600"/>
      <c r="QOK58" s="600"/>
      <c r="QOL58" s="600"/>
      <c r="QOM58" s="600"/>
      <c r="QON58" s="600"/>
      <c r="QOO58" s="600"/>
      <c r="QOP58" s="600"/>
      <c r="QOQ58" s="600"/>
      <c r="QOR58" s="600"/>
      <c r="QOS58" s="600"/>
      <c r="QOT58" s="600"/>
      <c r="QOU58" s="600"/>
      <c r="QOV58" s="600"/>
      <c r="QOW58" s="600"/>
      <c r="QOX58" s="600"/>
      <c r="QOY58" s="600"/>
      <c r="QOZ58" s="600"/>
      <c r="QPA58" s="600"/>
      <c r="QPB58" s="600"/>
      <c r="QPC58" s="600"/>
      <c r="QPD58" s="600"/>
      <c r="QPE58" s="600"/>
      <c r="QPF58" s="600"/>
      <c r="QPG58" s="600"/>
      <c r="QPH58" s="600"/>
      <c r="QPI58" s="600"/>
      <c r="QPJ58" s="600"/>
      <c r="QPK58" s="600"/>
      <c r="QPL58" s="600"/>
      <c r="QPM58" s="600"/>
      <c r="QPN58" s="600"/>
      <c r="QPO58" s="600"/>
      <c r="QPP58" s="600"/>
      <c r="QPQ58" s="600"/>
      <c r="QPR58" s="600"/>
      <c r="QPS58" s="600"/>
      <c r="QPT58" s="600"/>
      <c r="QPU58" s="600"/>
      <c r="QPV58" s="600"/>
      <c r="QPW58" s="600"/>
      <c r="QPX58" s="600"/>
      <c r="QPY58" s="600"/>
      <c r="QPZ58" s="600"/>
      <c r="QQA58" s="600"/>
      <c r="QQB58" s="600"/>
      <c r="QQC58" s="600"/>
      <c r="QQD58" s="600"/>
      <c r="QQE58" s="600"/>
      <c r="QQF58" s="600"/>
      <c r="QQG58" s="600"/>
      <c r="QQH58" s="600"/>
      <c r="QQI58" s="600"/>
      <c r="QQJ58" s="600"/>
      <c r="QQK58" s="600"/>
      <c r="QQL58" s="600"/>
      <c r="QQM58" s="600"/>
      <c r="QQN58" s="600"/>
      <c r="QQO58" s="600"/>
      <c r="QQP58" s="600"/>
      <c r="QQQ58" s="600"/>
      <c r="QQR58" s="600"/>
      <c r="QQS58" s="600"/>
      <c r="QQT58" s="600"/>
      <c r="QQU58" s="600"/>
      <c r="QQV58" s="600"/>
      <c r="QQW58" s="600"/>
      <c r="QQX58" s="600"/>
      <c r="QQY58" s="600"/>
      <c r="QQZ58" s="600"/>
      <c r="QRA58" s="600"/>
      <c r="QRB58" s="600"/>
      <c r="QRC58" s="600"/>
      <c r="QRD58" s="600"/>
      <c r="QRE58" s="600"/>
      <c r="QRF58" s="600"/>
      <c r="QRG58" s="600"/>
      <c r="QRH58" s="600"/>
      <c r="QRI58" s="600"/>
      <c r="QRJ58" s="600"/>
      <c r="QRK58" s="600"/>
      <c r="QRL58" s="600"/>
      <c r="QRM58" s="600"/>
      <c r="QRN58" s="600"/>
      <c r="QRO58" s="600"/>
      <c r="QRP58" s="600"/>
      <c r="QRQ58" s="600"/>
      <c r="QRR58" s="600"/>
      <c r="QRS58" s="600"/>
      <c r="QRT58" s="600"/>
      <c r="QRU58" s="600"/>
      <c r="QRV58" s="600"/>
      <c r="QRW58" s="600"/>
      <c r="QRX58" s="600"/>
      <c r="QRY58" s="600"/>
      <c r="QRZ58" s="600"/>
      <c r="QSA58" s="600"/>
      <c r="QSB58" s="600"/>
      <c r="QSC58" s="600"/>
      <c r="QSD58" s="600"/>
      <c r="QSE58" s="600"/>
      <c r="QSF58" s="600"/>
      <c r="QSG58" s="600"/>
      <c r="QSH58" s="600"/>
      <c r="QSI58" s="600"/>
      <c r="QSJ58" s="600"/>
      <c r="QSK58" s="600"/>
      <c r="QSL58" s="600"/>
      <c r="QSM58" s="600"/>
      <c r="QSN58" s="600"/>
      <c r="QSO58" s="600"/>
      <c r="QSP58" s="600"/>
      <c r="QSQ58" s="600"/>
      <c r="QSR58" s="600"/>
      <c r="QSS58" s="600"/>
      <c r="QST58" s="600"/>
      <c r="QSU58" s="600"/>
      <c r="QSV58" s="600"/>
      <c r="QSW58" s="600"/>
      <c r="QSX58" s="600"/>
      <c r="QSY58" s="600"/>
      <c r="QSZ58" s="600"/>
      <c r="QTA58" s="600"/>
      <c r="QTB58" s="600"/>
      <c r="QTC58" s="600"/>
      <c r="QTD58" s="600"/>
      <c r="QTE58" s="600"/>
      <c r="QTF58" s="600"/>
      <c r="QTG58" s="600"/>
      <c r="QTH58" s="600"/>
      <c r="QTI58" s="600"/>
      <c r="QTJ58" s="600"/>
      <c r="QTK58" s="600"/>
      <c r="QTL58" s="600"/>
      <c r="QTM58" s="600"/>
      <c r="QTN58" s="600"/>
      <c r="QTO58" s="600"/>
      <c r="QTP58" s="600"/>
      <c r="QTQ58" s="600"/>
      <c r="QTR58" s="600"/>
      <c r="QTS58" s="600"/>
      <c r="QTT58" s="600"/>
      <c r="QTU58" s="600"/>
      <c r="QTV58" s="600"/>
      <c r="QTW58" s="600"/>
      <c r="QTX58" s="600"/>
      <c r="QTY58" s="600"/>
      <c r="QTZ58" s="600"/>
      <c r="QUA58" s="600"/>
      <c r="QUB58" s="600"/>
      <c r="QUC58" s="600"/>
      <c r="QUD58" s="600"/>
      <c r="QUE58" s="600"/>
      <c r="QUF58" s="600"/>
      <c r="QUG58" s="600"/>
      <c r="QUH58" s="600"/>
      <c r="QUI58" s="600"/>
      <c r="QUJ58" s="600"/>
      <c r="QUK58" s="600"/>
      <c r="QUL58" s="600"/>
      <c r="QUM58" s="600"/>
      <c r="QUN58" s="600"/>
      <c r="QUO58" s="600"/>
      <c r="QUP58" s="600"/>
      <c r="QUQ58" s="600"/>
      <c r="QUR58" s="600"/>
      <c r="QUS58" s="600"/>
      <c r="QUT58" s="600"/>
      <c r="QUU58" s="600"/>
      <c r="QUV58" s="600"/>
      <c r="QUW58" s="600"/>
      <c r="QUX58" s="600"/>
      <c r="QUY58" s="600"/>
      <c r="QUZ58" s="600"/>
      <c r="QVA58" s="600"/>
      <c r="QVB58" s="600"/>
      <c r="QVC58" s="600"/>
      <c r="QVD58" s="600"/>
      <c r="QVE58" s="600"/>
      <c r="QVF58" s="600"/>
      <c r="QVG58" s="600"/>
      <c r="QVH58" s="600"/>
      <c r="QVI58" s="600"/>
      <c r="QVJ58" s="600"/>
      <c r="QVK58" s="600"/>
      <c r="QVL58" s="600"/>
      <c r="QVM58" s="600"/>
      <c r="QVN58" s="600"/>
      <c r="QVO58" s="600"/>
      <c r="QVP58" s="600"/>
      <c r="QVQ58" s="600"/>
      <c r="QVR58" s="600"/>
      <c r="QVS58" s="600"/>
      <c r="QVT58" s="600"/>
      <c r="QVU58" s="600"/>
      <c r="QVV58" s="600"/>
      <c r="QVW58" s="600"/>
      <c r="QVX58" s="600"/>
      <c r="QVY58" s="600"/>
      <c r="QVZ58" s="600"/>
      <c r="QWA58" s="600"/>
      <c r="QWB58" s="600"/>
      <c r="QWC58" s="600"/>
      <c r="QWD58" s="600"/>
      <c r="QWE58" s="600"/>
      <c r="QWF58" s="600"/>
      <c r="QWG58" s="600"/>
      <c r="QWH58" s="600"/>
      <c r="QWI58" s="600"/>
      <c r="QWJ58" s="600"/>
      <c r="QWK58" s="600"/>
      <c r="QWL58" s="600"/>
      <c r="QWM58" s="600"/>
      <c r="QWN58" s="600"/>
      <c r="QWO58" s="600"/>
      <c r="QWP58" s="600"/>
      <c r="QWQ58" s="600"/>
      <c r="QWR58" s="600"/>
      <c r="QWS58" s="600"/>
      <c r="QWT58" s="600"/>
      <c r="QWU58" s="600"/>
      <c r="QWV58" s="600"/>
      <c r="QWW58" s="600"/>
      <c r="QWX58" s="600"/>
      <c r="QWY58" s="600"/>
      <c r="QWZ58" s="600"/>
      <c r="QXA58" s="600"/>
      <c r="QXB58" s="600"/>
      <c r="QXC58" s="600"/>
      <c r="QXD58" s="600"/>
      <c r="QXE58" s="600"/>
      <c r="QXF58" s="600"/>
      <c r="QXG58" s="600"/>
      <c r="QXH58" s="600"/>
      <c r="QXI58" s="600"/>
      <c r="QXJ58" s="600"/>
      <c r="QXK58" s="600"/>
      <c r="QXL58" s="600"/>
      <c r="QXM58" s="600"/>
      <c r="QXN58" s="600"/>
      <c r="QXO58" s="600"/>
      <c r="QXP58" s="600"/>
      <c r="QXQ58" s="600"/>
      <c r="QXR58" s="600"/>
      <c r="QXS58" s="600"/>
      <c r="QXT58" s="600"/>
      <c r="QXU58" s="600"/>
      <c r="QXV58" s="600"/>
      <c r="QXW58" s="600"/>
      <c r="QXX58" s="600"/>
      <c r="QXY58" s="600"/>
      <c r="QXZ58" s="600"/>
      <c r="QYA58" s="600"/>
      <c r="QYB58" s="600"/>
      <c r="QYC58" s="600"/>
      <c r="QYD58" s="600"/>
      <c r="QYE58" s="600"/>
      <c r="QYF58" s="600"/>
      <c r="QYG58" s="600"/>
      <c r="QYH58" s="600"/>
      <c r="QYI58" s="600"/>
      <c r="QYJ58" s="600"/>
      <c r="QYK58" s="600"/>
      <c r="QYL58" s="600"/>
      <c r="QYM58" s="600"/>
      <c r="QYN58" s="600"/>
      <c r="QYO58" s="600"/>
      <c r="QYP58" s="600"/>
      <c r="QYQ58" s="600"/>
      <c r="QYR58" s="600"/>
      <c r="QYS58" s="600"/>
      <c r="QYT58" s="600"/>
      <c r="QYU58" s="600"/>
      <c r="QYV58" s="600"/>
      <c r="QYW58" s="600"/>
      <c r="QYX58" s="600"/>
      <c r="QYY58" s="600"/>
      <c r="QYZ58" s="600"/>
      <c r="QZA58" s="600"/>
      <c r="QZB58" s="600"/>
      <c r="QZC58" s="600"/>
      <c r="QZD58" s="600"/>
      <c r="QZE58" s="600"/>
      <c r="QZF58" s="600"/>
      <c r="QZG58" s="600"/>
      <c r="QZH58" s="600"/>
      <c r="QZI58" s="600"/>
      <c r="QZJ58" s="600"/>
      <c r="QZK58" s="600"/>
      <c r="QZL58" s="600"/>
      <c r="QZM58" s="600"/>
      <c r="QZN58" s="600"/>
      <c r="QZO58" s="600"/>
      <c r="QZP58" s="600"/>
      <c r="QZQ58" s="600"/>
      <c r="QZR58" s="600"/>
      <c r="QZS58" s="600"/>
      <c r="QZT58" s="600"/>
      <c r="QZU58" s="600"/>
      <c r="QZV58" s="600"/>
      <c r="QZW58" s="600"/>
      <c r="QZX58" s="600"/>
      <c r="QZY58" s="600"/>
      <c r="QZZ58" s="600"/>
      <c r="RAA58" s="600"/>
      <c r="RAB58" s="600"/>
      <c r="RAC58" s="600"/>
      <c r="RAD58" s="600"/>
      <c r="RAE58" s="600"/>
      <c r="RAF58" s="600"/>
      <c r="RAG58" s="600"/>
      <c r="RAH58" s="600"/>
      <c r="RAI58" s="600"/>
      <c r="RAJ58" s="600"/>
      <c r="RAK58" s="600"/>
      <c r="RAL58" s="600"/>
      <c r="RAM58" s="600"/>
      <c r="RAN58" s="600"/>
      <c r="RAO58" s="600"/>
      <c r="RAP58" s="600"/>
      <c r="RAQ58" s="600"/>
      <c r="RAR58" s="600"/>
      <c r="RAS58" s="600"/>
      <c r="RAT58" s="600"/>
      <c r="RAU58" s="600"/>
      <c r="RAV58" s="600"/>
      <c r="RAW58" s="600"/>
      <c r="RAX58" s="600"/>
      <c r="RAY58" s="600"/>
      <c r="RAZ58" s="600"/>
      <c r="RBA58" s="600"/>
      <c r="RBB58" s="600"/>
      <c r="RBC58" s="600"/>
      <c r="RBD58" s="600"/>
      <c r="RBE58" s="600"/>
      <c r="RBF58" s="600"/>
      <c r="RBG58" s="600"/>
      <c r="RBH58" s="600"/>
      <c r="RBI58" s="600"/>
      <c r="RBJ58" s="600"/>
      <c r="RBK58" s="600"/>
      <c r="RBL58" s="600"/>
      <c r="RBM58" s="600"/>
      <c r="RBN58" s="600"/>
      <c r="RBO58" s="600"/>
      <c r="RBP58" s="600"/>
      <c r="RBQ58" s="600"/>
      <c r="RBR58" s="600"/>
      <c r="RBS58" s="600"/>
      <c r="RBT58" s="600"/>
      <c r="RBU58" s="600"/>
      <c r="RBV58" s="600"/>
      <c r="RBW58" s="600"/>
      <c r="RBX58" s="600"/>
      <c r="RBY58" s="600"/>
      <c r="RBZ58" s="600"/>
      <c r="RCA58" s="600"/>
      <c r="RCB58" s="600"/>
      <c r="RCC58" s="600"/>
      <c r="RCD58" s="600"/>
      <c r="RCE58" s="600"/>
      <c r="RCF58" s="600"/>
      <c r="RCG58" s="600"/>
      <c r="RCH58" s="600"/>
      <c r="RCI58" s="600"/>
      <c r="RCJ58" s="600"/>
      <c r="RCK58" s="600"/>
      <c r="RCL58" s="600"/>
      <c r="RCM58" s="600"/>
      <c r="RCN58" s="600"/>
      <c r="RCO58" s="600"/>
      <c r="RCP58" s="600"/>
      <c r="RCQ58" s="600"/>
      <c r="RCR58" s="600"/>
      <c r="RCS58" s="600"/>
      <c r="RCT58" s="600"/>
      <c r="RCU58" s="600"/>
      <c r="RCV58" s="600"/>
      <c r="RCW58" s="600"/>
      <c r="RCX58" s="600"/>
      <c r="RCY58" s="600"/>
      <c r="RCZ58" s="600"/>
      <c r="RDA58" s="600"/>
      <c r="RDB58" s="600"/>
      <c r="RDC58" s="600"/>
      <c r="RDD58" s="600"/>
      <c r="RDE58" s="600"/>
      <c r="RDF58" s="600"/>
      <c r="RDG58" s="600"/>
      <c r="RDH58" s="600"/>
      <c r="RDI58" s="600"/>
      <c r="RDJ58" s="600"/>
      <c r="RDK58" s="600"/>
      <c r="RDL58" s="600"/>
      <c r="RDM58" s="600"/>
      <c r="RDN58" s="600"/>
      <c r="RDO58" s="600"/>
      <c r="RDP58" s="600"/>
      <c r="RDQ58" s="600"/>
      <c r="RDR58" s="600"/>
      <c r="RDS58" s="600"/>
      <c r="RDT58" s="600"/>
      <c r="RDU58" s="600"/>
      <c r="RDV58" s="600"/>
      <c r="RDW58" s="600"/>
      <c r="RDX58" s="600"/>
      <c r="RDY58" s="600"/>
      <c r="RDZ58" s="600"/>
      <c r="REA58" s="600"/>
      <c r="REB58" s="600"/>
      <c r="REC58" s="600"/>
      <c r="RED58" s="600"/>
      <c r="REE58" s="600"/>
      <c r="REF58" s="600"/>
      <c r="REG58" s="600"/>
      <c r="REH58" s="600"/>
      <c r="REI58" s="600"/>
      <c r="REJ58" s="600"/>
      <c r="REK58" s="600"/>
      <c r="REL58" s="600"/>
      <c r="REM58" s="600"/>
      <c r="REN58" s="600"/>
      <c r="REO58" s="600"/>
      <c r="REP58" s="600"/>
      <c r="REQ58" s="600"/>
      <c r="RER58" s="600"/>
      <c r="RES58" s="600"/>
      <c r="RET58" s="600"/>
      <c r="REU58" s="600"/>
      <c r="REV58" s="600"/>
      <c r="REW58" s="600"/>
      <c r="REX58" s="600"/>
      <c r="REY58" s="600"/>
      <c r="REZ58" s="600"/>
      <c r="RFA58" s="600"/>
      <c r="RFB58" s="600"/>
      <c r="RFC58" s="600"/>
      <c r="RFD58" s="600"/>
      <c r="RFE58" s="600"/>
      <c r="RFF58" s="600"/>
      <c r="RFG58" s="600"/>
      <c r="RFH58" s="600"/>
      <c r="RFI58" s="600"/>
      <c r="RFJ58" s="600"/>
      <c r="RFK58" s="600"/>
      <c r="RFL58" s="600"/>
      <c r="RFM58" s="600"/>
      <c r="RFN58" s="600"/>
      <c r="RFO58" s="600"/>
      <c r="RFP58" s="600"/>
      <c r="RFQ58" s="600"/>
      <c r="RFR58" s="600"/>
      <c r="RFS58" s="600"/>
      <c r="RFT58" s="600"/>
      <c r="RFU58" s="600"/>
      <c r="RFV58" s="600"/>
      <c r="RFW58" s="600"/>
      <c r="RFX58" s="600"/>
      <c r="RFY58" s="600"/>
      <c r="RFZ58" s="600"/>
      <c r="RGA58" s="600"/>
      <c r="RGB58" s="600"/>
      <c r="RGC58" s="600"/>
      <c r="RGD58" s="600"/>
      <c r="RGE58" s="600"/>
      <c r="RGF58" s="600"/>
      <c r="RGG58" s="600"/>
      <c r="RGH58" s="600"/>
      <c r="RGI58" s="600"/>
      <c r="RGJ58" s="600"/>
      <c r="RGK58" s="600"/>
      <c r="RGL58" s="600"/>
      <c r="RGM58" s="600"/>
      <c r="RGN58" s="600"/>
      <c r="RGO58" s="600"/>
      <c r="RGP58" s="600"/>
      <c r="RGQ58" s="600"/>
      <c r="RGR58" s="600"/>
      <c r="RGS58" s="600"/>
      <c r="RGT58" s="600"/>
      <c r="RGU58" s="600"/>
      <c r="RGV58" s="600"/>
      <c r="RGW58" s="600"/>
      <c r="RGX58" s="600"/>
      <c r="RGY58" s="600"/>
      <c r="RGZ58" s="600"/>
      <c r="RHA58" s="600"/>
      <c r="RHB58" s="600"/>
      <c r="RHC58" s="600"/>
      <c r="RHD58" s="600"/>
      <c r="RHE58" s="600"/>
      <c r="RHF58" s="600"/>
      <c r="RHG58" s="600"/>
      <c r="RHH58" s="600"/>
      <c r="RHI58" s="600"/>
      <c r="RHJ58" s="600"/>
      <c r="RHK58" s="600"/>
      <c r="RHL58" s="600"/>
      <c r="RHM58" s="600"/>
      <c r="RHN58" s="600"/>
      <c r="RHO58" s="600"/>
      <c r="RHP58" s="600"/>
      <c r="RHQ58" s="600"/>
      <c r="RHR58" s="600"/>
      <c r="RHS58" s="600"/>
      <c r="RHT58" s="600"/>
      <c r="RHU58" s="600"/>
      <c r="RHV58" s="600"/>
      <c r="RHW58" s="600"/>
      <c r="RHX58" s="600"/>
      <c r="RHY58" s="600"/>
      <c r="RHZ58" s="600"/>
      <c r="RIA58" s="600"/>
      <c r="RIB58" s="600"/>
      <c r="RIC58" s="600"/>
      <c r="RID58" s="600"/>
      <c r="RIE58" s="600"/>
      <c r="RIF58" s="600"/>
      <c r="RIG58" s="600"/>
      <c r="RIH58" s="600"/>
      <c r="RII58" s="600"/>
      <c r="RIJ58" s="600"/>
      <c r="RIK58" s="600"/>
      <c r="RIL58" s="600"/>
      <c r="RIM58" s="600"/>
      <c r="RIN58" s="600"/>
      <c r="RIO58" s="600"/>
      <c r="RIP58" s="600"/>
      <c r="RIQ58" s="600"/>
      <c r="RIR58" s="600"/>
      <c r="RIS58" s="600"/>
      <c r="RIT58" s="600"/>
      <c r="RIU58" s="600"/>
      <c r="RIV58" s="600"/>
      <c r="RIW58" s="600"/>
      <c r="RIX58" s="600"/>
      <c r="RIY58" s="600"/>
      <c r="RIZ58" s="600"/>
      <c r="RJA58" s="600"/>
      <c r="RJB58" s="600"/>
      <c r="RJC58" s="600"/>
      <c r="RJD58" s="600"/>
      <c r="RJE58" s="600"/>
      <c r="RJF58" s="600"/>
      <c r="RJG58" s="600"/>
      <c r="RJH58" s="600"/>
      <c r="RJI58" s="600"/>
      <c r="RJJ58" s="600"/>
      <c r="RJK58" s="600"/>
      <c r="RJL58" s="600"/>
      <c r="RJM58" s="600"/>
      <c r="RJN58" s="600"/>
      <c r="RJO58" s="600"/>
      <c r="RJP58" s="600"/>
      <c r="RJQ58" s="600"/>
      <c r="RJR58" s="600"/>
      <c r="RJS58" s="600"/>
      <c r="RJT58" s="600"/>
      <c r="RJU58" s="600"/>
      <c r="RJV58" s="600"/>
      <c r="RJW58" s="600"/>
      <c r="RJX58" s="600"/>
      <c r="RJY58" s="600"/>
      <c r="RJZ58" s="600"/>
      <c r="RKA58" s="600"/>
      <c r="RKB58" s="600"/>
      <c r="RKC58" s="600"/>
      <c r="RKD58" s="600"/>
      <c r="RKE58" s="600"/>
      <c r="RKF58" s="600"/>
      <c r="RKG58" s="600"/>
      <c r="RKH58" s="600"/>
      <c r="RKI58" s="600"/>
      <c r="RKJ58" s="600"/>
      <c r="RKK58" s="600"/>
      <c r="RKL58" s="600"/>
      <c r="RKM58" s="600"/>
      <c r="RKN58" s="600"/>
      <c r="RKO58" s="600"/>
      <c r="RKP58" s="600"/>
      <c r="RKQ58" s="600"/>
      <c r="RKR58" s="600"/>
      <c r="RKS58" s="600"/>
      <c r="RKT58" s="600"/>
      <c r="RKU58" s="600"/>
      <c r="RKV58" s="600"/>
      <c r="RKW58" s="600"/>
      <c r="RKX58" s="600"/>
      <c r="RKY58" s="600"/>
      <c r="RKZ58" s="600"/>
      <c r="RLA58" s="600"/>
      <c r="RLB58" s="600"/>
      <c r="RLC58" s="600"/>
      <c r="RLD58" s="600"/>
      <c r="RLE58" s="600"/>
      <c r="RLF58" s="600"/>
      <c r="RLG58" s="600"/>
      <c r="RLH58" s="600"/>
      <c r="RLI58" s="600"/>
      <c r="RLJ58" s="600"/>
      <c r="RLK58" s="600"/>
      <c r="RLL58" s="600"/>
      <c r="RLM58" s="600"/>
      <c r="RLN58" s="600"/>
      <c r="RLO58" s="600"/>
      <c r="RLP58" s="600"/>
      <c r="RLQ58" s="600"/>
      <c r="RLR58" s="600"/>
      <c r="RLS58" s="600"/>
      <c r="RLT58" s="600"/>
      <c r="RLU58" s="600"/>
      <c r="RLV58" s="600"/>
      <c r="RLW58" s="600"/>
      <c r="RLX58" s="600"/>
      <c r="RLY58" s="600"/>
      <c r="RLZ58" s="600"/>
      <c r="RMA58" s="600"/>
      <c r="RMB58" s="600"/>
      <c r="RMC58" s="600"/>
      <c r="RMD58" s="600"/>
      <c r="RME58" s="600"/>
      <c r="RMF58" s="600"/>
      <c r="RMG58" s="600"/>
      <c r="RMH58" s="600"/>
      <c r="RMI58" s="600"/>
      <c r="RMJ58" s="600"/>
      <c r="RMK58" s="600"/>
      <c r="RML58" s="600"/>
      <c r="RMM58" s="600"/>
      <c r="RMN58" s="600"/>
      <c r="RMO58" s="600"/>
      <c r="RMP58" s="600"/>
      <c r="RMQ58" s="600"/>
      <c r="RMR58" s="600"/>
      <c r="RMS58" s="600"/>
      <c r="RMT58" s="600"/>
      <c r="RMU58" s="600"/>
      <c r="RMV58" s="600"/>
      <c r="RMW58" s="600"/>
      <c r="RMX58" s="600"/>
      <c r="RMY58" s="600"/>
      <c r="RMZ58" s="600"/>
      <c r="RNA58" s="600"/>
      <c r="RNB58" s="600"/>
      <c r="RNC58" s="600"/>
      <c r="RND58" s="600"/>
      <c r="RNE58" s="600"/>
      <c r="RNF58" s="600"/>
      <c r="RNG58" s="600"/>
      <c r="RNH58" s="600"/>
      <c r="RNI58" s="600"/>
      <c r="RNJ58" s="600"/>
      <c r="RNK58" s="600"/>
      <c r="RNL58" s="600"/>
      <c r="RNM58" s="600"/>
      <c r="RNN58" s="600"/>
      <c r="RNO58" s="600"/>
      <c r="RNP58" s="600"/>
      <c r="RNQ58" s="600"/>
      <c r="RNR58" s="600"/>
      <c r="RNS58" s="600"/>
      <c r="RNT58" s="600"/>
      <c r="RNU58" s="600"/>
      <c r="RNV58" s="600"/>
      <c r="RNW58" s="600"/>
      <c r="RNX58" s="600"/>
      <c r="RNY58" s="600"/>
      <c r="RNZ58" s="600"/>
      <c r="ROA58" s="600"/>
      <c r="ROB58" s="600"/>
      <c r="ROC58" s="600"/>
      <c r="ROD58" s="600"/>
      <c r="ROE58" s="600"/>
      <c r="ROF58" s="600"/>
      <c r="ROG58" s="600"/>
      <c r="ROH58" s="600"/>
      <c r="ROI58" s="600"/>
      <c r="ROJ58" s="600"/>
      <c r="ROK58" s="600"/>
      <c r="ROL58" s="600"/>
      <c r="ROM58" s="600"/>
      <c r="RON58" s="600"/>
      <c r="ROO58" s="600"/>
      <c r="ROP58" s="600"/>
      <c r="ROQ58" s="600"/>
      <c r="ROR58" s="600"/>
      <c r="ROS58" s="600"/>
      <c r="ROT58" s="600"/>
      <c r="ROU58" s="600"/>
      <c r="ROV58" s="600"/>
      <c r="ROW58" s="600"/>
      <c r="ROX58" s="600"/>
      <c r="ROY58" s="600"/>
      <c r="ROZ58" s="600"/>
      <c r="RPA58" s="600"/>
      <c r="RPB58" s="600"/>
      <c r="RPC58" s="600"/>
      <c r="RPD58" s="600"/>
      <c r="RPE58" s="600"/>
      <c r="RPF58" s="600"/>
      <c r="RPG58" s="600"/>
      <c r="RPH58" s="600"/>
      <c r="RPI58" s="600"/>
      <c r="RPJ58" s="600"/>
      <c r="RPK58" s="600"/>
      <c r="RPL58" s="600"/>
      <c r="RPM58" s="600"/>
      <c r="RPN58" s="600"/>
      <c r="RPO58" s="600"/>
      <c r="RPP58" s="600"/>
      <c r="RPQ58" s="600"/>
      <c r="RPR58" s="600"/>
      <c r="RPS58" s="600"/>
      <c r="RPT58" s="600"/>
      <c r="RPU58" s="600"/>
      <c r="RPV58" s="600"/>
      <c r="RPW58" s="600"/>
      <c r="RPX58" s="600"/>
      <c r="RPY58" s="600"/>
      <c r="RPZ58" s="600"/>
      <c r="RQA58" s="600"/>
      <c r="RQB58" s="600"/>
      <c r="RQC58" s="600"/>
      <c r="RQD58" s="600"/>
      <c r="RQE58" s="600"/>
      <c r="RQF58" s="600"/>
      <c r="RQG58" s="600"/>
      <c r="RQH58" s="600"/>
      <c r="RQI58" s="600"/>
      <c r="RQJ58" s="600"/>
      <c r="RQK58" s="600"/>
      <c r="RQL58" s="600"/>
      <c r="RQM58" s="600"/>
      <c r="RQN58" s="600"/>
      <c r="RQO58" s="600"/>
      <c r="RQP58" s="600"/>
      <c r="RQQ58" s="600"/>
      <c r="RQR58" s="600"/>
      <c r="RQS58" s="600"/>
      <c r="RQT58" s="600"/>
      <c r="RQU58" s="600"/>
      <c r="RQV58" s="600"/>
      <c r="RQW58" s="600"/>
      <c r="RQX58" s="600"/>
      <c r="RQY58" s="600"/>
      <c r="RQZ58" s="600"/>
      <c r="RRA58" s="600"/>
      <c r="RRB58" s="600"/>
      <c r="RRC58" s="600"/>
      <c r="RRD58" s="600"/>
      <c r="RRE58" s="600"/>
      <c r="RRF58" s="600"/>
      <c r="RRG58" s="600"/>
      <c r="RRH58" s="600"/>
      <c r="RRI58" s="600"/>
      <c r="RRJ58" s="600"/>
      <c r="RRK58" s="600"/>
      <c r="RRL58" s="600"/>
      <c r="RRM58" s="600"/>
      <c r="RRN58" s="600"/>
      <c r="RRO58" s="600"/>
      <c r="RRP58" s="600"/>
      <c r="RRQ58" s="600"/>
      <c r="RRR58" s="600"/>
      <c r="RRS58" s="600"/>
      <c r="RRT58" s="600"/>
      <c r="RRU58" s="600"/>
      <c r="RRV58" s="600"/>
      <c r="RRW58" s="600"/>
      <c r="RRX58" s="600"/>
      <c r="RRY58" s="600"/>
      <c r="RRZ58" s="600"/>
      <c r="RSA58" s="600"/>
      <c r="RSB58" s="600"/>
      <c r="RSC58" s="600"/>
      <c r="RSD58" s="600"/>
      <c r="RSE58" s="600"/>
      <c r="RSF58" s="600"/>
      <c r="RSG58" s="600"/>
      <c r="RSH58" s="600"/>
      <c r="RSI58" s="600"/>
      <c r="RSJ58" s="600"/>
      <c r="RSK58" s="600"/>
      <c r="RSL58" s="600"/>
      <c r="RSM58" s="600"/>
      <c r="RSN58" s="600"/>
      <c r="RSO58" s="600"/>
      <c r="RSP58" s="600"/>
      <c r="RSQ58" s="600"/>
      <c r="RSR58" s="600"/>
      <c r="RSS58" s="600"/>
      <c r="RST58" s="600"/>
      <c r="RSU58" s="600"/>
      <c r="RSV58" s="600"/>
      <c r="RSW58" s="600"/>
      <c r="RSX58" s="600"/>
      <c r="RSY58" s="600"/>
      <c r="RSZ58" s="600"/>
      <c r="RTA58" s="600"/>
      <c r="RTB58" s="600"/>
      <c r="RTC58" s="600"/>
      <c r="RTD58" s="600"/>
      <c r="RTE58" s="600"/>
      <c r="RTF58" s="600"/>
      <c r="RTG58" s="600"/>
      <c r="RTH58" s="600"/>
      <c r="RTI58" s="600"/>
      <c r="RTJ58" s="600"/>
      <c r="RTK58" s="600"/>
      <c r="RTL58" s="600"/>
      <c r="RTM58" s="600"/>
      <c r="RTN58" s="600"/>
      <c r="RTO58" s="600"/>
      <c r="RTP58" s="600"/>
      <c r="RTQ58" s="600"/>
      <c r="RTR58" s="600"/>
      <c r="RTS58" s="600"/>
      <c r="RTT58" s="600"/>
      <c r="RTU58" s="600"/>
      <c r="RTV58" s="600"/>
      <c r="RTW58" s="600"/>
      <c r="RTX58" s="600"/>
      <c r="RTY58" s="600"/>
      <c r="RTZ58" s="600"/>
      <c r="RUA58" s="600"/>
      <c r="RUB58" s="600"/>
      <c r="RUC58" s="600"/>
      <c r="RUD58" s="600"/>
      <c r="RUE58" s="600"/>
      <c r="RUF58" s="600"/>
      <c r="RUG58" s="600"/>
      <c r="RUH58" s="600"/>
      <c r="RUI58" s="600"/>
      <c r="RUJ58" s="600"/>
      <c r="RUK58" s="600"/>
      <c r="RUL58" s="600"/>
      <c r="RUM58" s="600"/>
      <c r="RUN58" s="600"/>
      <c r="RUO58" s="600"/>
      <c r="RUP58" s="600"/>
      <c r="RUQ58" s="600"/>
      <c r="RUR58" s="600"/>
      <c r="RUS58" s="600"/>
      <c r="RUT58" s="600"/>
      <c r="RUU58" s="600"/>
      <c r="RUV58" s="600"/>
      <c r="RUW58" s="600"/>
      <c r="RUX58" s="600"/>
      <c r="RUY58" s="600"/>
      <c r="RUZ58" s="600"/>
      <c r="RVA58" s="600"/>
      <c r="RVB58" s="600"/>
      <c r="RVC58" s="600"/>
      <c r="RVD58" s="600"/>
      <c r="RVE58" s="600"/>
      <c r="RVF58" s="600"/>
      <c r="RVG58" s="600"/>
      <c r="RVH58" s="600"/>
      <c r="RVI58" s="600"/>
      <c r="RVJ58" s="600"/>
      <c r="RVK58" s="600"/>
      <c r="RVL58" s="600"/>
      <c r="RVM58" s="600"/>
      <c r="RVN58" s="600"/>
      <c r="RVO58" s="600"/>
      <c r="RVP58" s="600"/>
      <c r="RVQ58" s="600"/>
      <c r="RVR58" s="600"/>
      <c r="RVS58" s="600"/>
      <c r="RVT58" s="600"/>
      <c r="RVU58" s="600"/>
      <c r="RVV58" s="600"/>
      <c r="RVW58" s="600"/>
      <c r="RVX58" s="600"/>
      <c r="RVY58" s="600"/>
      <c r="RVZ58" s="600"/>
      <c r="RWA58" s="600"/>
      <c r="RWB58" s="600"/>
      <c r="RWC58" s="600"/>
      <c r="RWD58" s="600"/>
      <c r="RWE58" s="600"/>
      <c r="RWF58" s="600"/>
      <c r="RWG58" s="600"/>
      <c r="RWH58" s="600"/>
      <c r="RWI58" s="600"/>
      <c r="RWJ58" s="600"/>
      <c r="RWK58" s="600"/>
      <c r="RWL58" s="600"/>
      <c r="RWM58" s="600"/>
      <c r="RWN58" s="600"/>
      <c r="RWO58" s="600"/>
      <c r="RWP58" s="600"/>
      <c r="RWQ58" s="600"/>
      <c r="RWR58" s="600"/>
      <c r="RWS58" s="600"/>
      <c r="RWT58" s="600"/>
      <c r="RWU58" s="600"/>
      <c r="RWV58" s="600"/>
      <c r="RWW58" s="600"/>
      <c r="RWX58" s="600"/>
      <c r="RWY58" s="600"/>
      <c r="RWZ58" s="600"/>
      <c r="RXA58" s="600"/>
      <c r="RXB58" s="600"/>
      <c r="RXC58" s="600"/>
      <c r="RXD58" s="600"/>
      <c r="RXE58" s="600"/>
      <c r="RXF58" s="600"/>
      <c r="RXG58" s="600"/>
      <c r="RXH58" s="600"/>
      <c r="RXI58" s="600"/>
      <c r="RXJ58" s="600"/>
      <c r="RXK58" s="600"/>
      <c r="RXL58" s="600"/>
      <c r="RXM58" s="600"/>
      <c r="RXN58" s="600"/>
      <c r="RXO58" s="600"/>
      <c r="RXP58" s="600"/>
      <c r="RXQ58" s="600"/>
      <c r="RXR58" s="600"/>
      <c r="RXS58" s="600"/>
      <c r="RXT58" s="600"/>
      <c r="RXU58" s="600"/>
      <c r="RXV58" s="600"/>
      <c r="RXW58" s="600"/>
      <c r="RXX58" s="600"/>
      <c r="RXY58" s="600"/>
      <c r="RXZ58" s="600"/>
      <c r="RYA58" s="600"/>
      <c r="RYB58" s="600"/>
      <c r="RYC58" s="600"/>
      <c r="RYD58" s="600"/>
      <c r="RYE58" s="600"/>
      <c r="RYF58" s="600"/>
      <c r="RYG58" s="600"/>
      <c r="RYH58" s="600"/>
      <c r="RYI58" s="600"/>
      <c r="RYJ58" s="600"/>
      <c r="RYK58" s="600"/>
      <c r="RYL58" s="600"/>
      <c r="RYM58" s="600"/>
      <c r="RYN58" s="600"/>
      <c r="RYO58" s="600"/>
      <c r="RYP58" s="600"/>
      <c r="RYQ58" s="600"/>
      <c r="RYR58" s="600"/>
      <c r="RYS58" s="600"/>
      <c r="RYT58" s="600"/>
      <c r="RYU58" s="600"/>
      <c r="RYV58" s="600"/>
      <c r="RYW58" s="600"/>
      <c r="RYX58" s="600"/>
      <c r="RYY58" s="600"/>
      <c r="RYZ58" s="600"/>
      <c r="RZA58" s="600"/>
      <c r="RZB58" s="600"/>
      <c r="RZC58" s="600"/>
      <c r="RZD58" s="600"/>
      <c r="RZE58" s="600"/>
      <c r="RZF58" s="600"/>
      <c r="RZG58" s="600"/>
      <c r="RZH58" s="600"/>
      <c r="RZI58" s="600"/>
      <c r="RZJ58" s="600"/>
      <c r="RZK58" s="600"/>
      <c r="RZL58" s="600"/>
      <c r="RZM58" s="600"/>
      <c r="RZN58" s="600"/>
      <c r="RZO58" s="600"/>
      <c r="RZP58" s="600"/>
      <c r="RZQ58" s="600"/>
      <c r="RZR58" s="600"/>
      <c r="RZS58" s="600"/>
      <c r="RZT58" s="600"/>
      <c r="RZU58" s="600"/>
      <c r="RZV58" s="600"/>
      <c r="RZW58" s="600"/>
      <c r="RZX58" s="600"/>
      <c r="RZY58" s="600"/>
      <c r="RZZ58" s="600"/>
      <c r="SAA58" s="600"/>
      <c r="SAB58" s="600"/>
      <c r="SAC58" s="600"/>
      <c r="SAD58" s="600"/>
      <c r="SAE58" s="600"/>
      <c r="SAF58" s="600"/>
      <c r="SAG58" s="600"/>
      <c r="SAH58" s="600"/>
      <c r="SAI58" s="600"/>
      <c r="SAJ58" s="600"/>
      <c r="SAK58" s="600"/>
      <c r="SAL58" s="600"/>
      <c r="SAM58" s="600"/>
      <c r="SAN58" s="600"/>
      <c r="SAO58" s="600"/>
      <c r="SAP58" s="600"/>
      <c r="SAQ58" s="600"/>
      <c r="SAR58" s="600"/>
      <c r="SAS58" s="600"/>
      <c r="SAT58" s="600"/>
      <c r="SAU58" s="600"/>
      <c r="SAV58" s="600"/>
      <c r="SAW58" s="600"/>
      <c r="SAX58" s="600"/>
      <c r="SAY58" s="600"/>
      <c r="SAZ58" s="600"/>
      <c r="SBA58" s="600"/>
      <c r="SBB58" s="600"/>
      <c r="SBC58" s="600"/>
      <c r="SBD58" s="600"/>
      <c r="SBE58" s="600"/>
      <c r="SBF58" s="600"/>
      <c r="SBG58" s="600"/>
      <c r="SBH58" s="600"/>
      <c r="SBI58" s="600"/>
      <c r="SBJ58" s="600"/>
      <c r="SBK58" s="600"/>
      <c r="SBL58" s="600"/>
      <c r="SBM58" s="600"/>
      <c r="SBN58" s="600"/>
      <c r="SBO58" s="600"/>
      <c r="SBP58" s="600"/>
      <c r="SBQ58" s="600"/>
      <c r="SBR58" s="600"/>
      <c r="SBS58" s="600"/>
      <c r="SBT58" s="600"/>
      <c r="SBU58" s="600"/>
      <c r="SBV58" s="600"/>
      <c r="SBW58" s="600"/>
      <c r="SBX58" s="600"/>
      <c r="SBY58" s="600"/>
      <c r="SBZ58" s="600"/>
      <c r="SCA58" s="600"/>
      <c r="SCB58" s="600"/>
      <c r="SCC58" s="600"/>
      <c r="SCD58" s="600"/>
      <c r="SCE58" s="600"/>
      <c r="SCF58" s="600"/>
      <c r="SCG58" s="600"/>
      <c r="SCH58" s="600"/>
      <c r="SCI58" s="600"/>
      <c r="SCJ58" s="600"/>
      <c r="SCK58" s="600"/>
      <c r="SCL58" s="600"/>
      <c r="SCM58" s="600"/>
      <c r="SCN58" s="600"/>
      <c r="SCO58" s="600"/>
      <c r="SCP58" s="600"/>
      <c r="SCQ58" s="600"/>
      <c r="SCR58" s="600"/>
      <c r="SCS58" s="600"/>
      <c r="SCT58" s="600"/>
      <c r="SCU58" s="600"/>
      <c r="SCV58" s="600"/>
      <c r="SCW58" s="600"/>
      <c r="SCX58" s="600"/>
      <c r="SCY58" s="600"/>
      <c r="SCZ58" s="600"/>
      <c r="SDA58" s="600"/>
      <c r="SDB58" s="600"/>
      <c r="SDC58" s="600"/>
      <c r="SDD58" s="600"/>
      <c r="SDE58" s="600"/>
      <c r="SDF58" s="600"/>
      <c r="SDG58" s="600"/>
      <c r="SDH58" s="600"/>
      <c r="SDI58" s="600"/>
      <c r="SDJ58" s="600"/>
      <c r="SDK58" s="600"/>
      <c r="SDL58" s="600"/>
      <c r="SDM58" s="600"/>
      <c r="SDN58" s="600"/>
      <c r="SDO58" s="600"/>
      <c r="SDP58" s="600"/>
      <c r="SDQ58" s="600"/>
      <c r="SDR58" s="600"/>
      <c r="SDS58" s="600"/>
      <c r="SDT58" s="600"/>
      <c r="SDU58" s="600"/>
      <c r="SDV58" s="600"/>
      <c r="SDW58" s="600"/>
      <c r="SDX58" s="600"/>
      <c r="SDY58" s="600"/>
      <c r="SDZ58" s="600"/>
      <c r="SEA58" s="600"/>
      <c r="SEB58" s="600"/>
      <c r="SEC58" s="600"/>
      <c r="SED58" s="600"/>
      <c r="SEE58" s="600"/>
      <c r="SEF58" s="600"/>
      <c r="SEG58" s="600"/>
      <c r="SEH58" s="600"/>
      <c r="SEI58" s="600"/>
      <c r="SEJ58" s="600"/>
      <c r="SEK58" s="600"/>
      <c r="SEL58" s="600"/>
      <c r="SEM58" s="600"/>
      <c r="SEN58" s="600"/>
      <c r="SEO58" s="600"/>
      <c r="SEP58" s="600"/>
      <c r="SEQ58" s="600"/>
      <c r="SER58" s="600"/>
      <c r="SES58" s="600"/>
      <c r="SET58" s="600"/>
      <c r="SEU58" s="600"/>
      <c r="SEV58" s="600"/>
      <c r="SEW58" s="600"/>
      <c r="SEX58" s="600"/>
      <c r="SEY58" s="600"/>
      <c r="SEZ58" s="600"/>
      <c r="SFA58" s="600"/>
      <c r="SFB58" s="600"/>
      <c r="SFC58" s="600"/>
      <c r="SFD58" s="600"/>
      <c r="SFE58" s="600"/>
      <c r="SFF58" s="600"/>
      <c r="SFG58" s="600"/>
      <c r="SFH58" s="600"/>
      <c r="SFI58" s="600"/>
      <c r="SFJ58" s="600"/>
      <c r="SFK58" s="600"/>
      <c r="SFL58" s="600"/>
      <c r="SFM58" s="600"/>
      <c r="SFN58" s="600"/>
      <c r="SFO58" s="600"/>
      <c r="SFP58" s="600"/>
      <c r="SFQ58" s="600"/>
      <c r="SFR58" s="600"/>
      <c r="SFS58" s="600"/>
      <c r="SFT58" s="600"/>
      <c r="SFU58" s="600"/>
      <c r="SFV58" s="600"/>
      <c r="SFW58" s="600"/>
      <c r="SFX58" s="600"/>
      <c r="SFY58" s="600"/>
      <c r="SFZ58" s="600"/>
      <c r="SGA58" s="600"/>
      <c r="SGB58" s="600"/>
      <c r="SGC58" s="600"/>
      <c r="SGD58" s="600"/>
      <c r="SGE58" s="600"/>
      <c r="SGF58" s="600"/>
      <c r="SGG58" s="600"/>
      <c r="SGH58" s="600"/>
      <c r="SGI58" s="600"/>
      <c r="SGJ58" s="600"/>
      <c r="SGK58" s="600"/>
      <c r="SGL58" s="600"/>
      <c r="SGM58" s="600"/>
      <c r="SGN58" s="600"/>
      <c r="SGO58" s="600"/>
      <c r="SGP58" s="600"/>
      <c r="SGQ58" s="600"/>
      <c r="SGR58" s="600"/>
      <c r="SGS58" s="600"/>
      <c r="SGT58" s="600"/>
      <c r="SGU58" s="600"/>
      <c r="SGV58" s="600"/>
      <c r="SGW58" s="600"/>
      <c r="SGX58" s="600"/>
      <c r="SGY58" s="600"/>
      <c r="SGZ58" s="600"/>
      <c r="SHA58" s="600"/>
      <c r="SHB58" s="600"/>
      <c r="SHC58" s="600"/>
      <c r="SHD58" s="600"/>
      <c r="SHE58" s="600"/>
      <c r="SHF58" s="600"/>
      <c r="SHG58" s="600"/>
      <c r="SHH58" s="600"/>
      <c r="SHI58" s="600"/>
      <c r="SHJ58" s="600"/>
      <c r="SHK58" s="600"/>
      <c r="SHL58" s="600"/>
      <c r="SHM58" s="600"/>
      <c r="SHN58" s="600"/>
      <c r="SHO58" s="600"/>
      <c r="SHP58" s="600"/>
      <c r="SHQ58" s="600"/>
      <c r="SHR58" s="600"/>
      <c r="SHS58" s="600"/>
      <c r="SHT58" s="600"/>
      <c r="SHU58" s="600"/>
      <c r="SHV58" s="600"/>
      <c r="SHW58" s="600"/>
      <c r="SHX58" s="600"/>
      <c r="SHY58" s="600"/>
      <c r="SHZ58" s="600"/>
      <c r="SIA58" s="600"/>
      <c r="SIB58" s="600"/>
      <c r="SIC58" s="600"/>
      <c r="SID58" s="600"/>
      <c r="SIE58" s="600"/>
      <c r="SIF58" s="600"/>
      <c r="SIG58" s="600"/>
      <c r="SIH58" s="600"/>
      <c r="SII58" s="600"/>
      <c r="SIJ58" s="600"/>
      <c r="SIK58" s="600"/>
      <c r="SIL58" s="600"/>
      <c r="SIM58" s="600"/>
      <c r="SIN58" s="600"/>
      <c r="SIO58" s="600"/>
      <c r="SIP58" s="600"/>
      <c r="SIQ58" s="600"/>
      <c r="SIR58" s="600"/>
      <c r="SIS58" s="600"/>
      <c r="SIT58" s="600"/>
      <c r="SIU58" s="600"/>
      <c r="SIV58" s="600"/>
      <c r="SIW58" s="600"/>
      <c r="SIX58" s="600"/>
      <c r="SIY58" s="600"/>
      <c r="SIZ58" s="600"/>
      <c r="SJA58" s="600"/>
      <c r="SJB58" s="600"/>
      <c r="SJC58" s="600"/>
      <c r="SJD58" s="600"/>
      <c r="SJE58" s="600"/>
      <c r="SJF58" s="600"/>
      <c r="SJG58" s="600"/>
      <c r="SJH58" s="600"/>
      <c r="SJI58" s="600"/>
      <c r="SJJ58" s="600"/>
      <c r="SJK58" s="600"/>
      <c r="SJL58" s="600"/>
      <c r="SJM58" s="600"/>
      <c r="SJN58" s="600"/>
      <c r="SJO58" s="600"/>
      <c r="SJP58" s="600"/>
      <c r="SJQ58" s="600"/>
      <c r="SJR58" s="600"/>
      <c r="SJS58" s="600"/>
      <c r="SJT58" s="600"/>
      <c r="SJU58" s="600"/>
      <c r="SJV58" s="600"/>
      <c r="SJW58" s="600"/>
      <c r="SJX58" s="600"/>
      <c r="SJY58" s="600"/>
      <c r="SJZ58" s="600"/>
      <c r="SKA58" s="600"/>
      <c r="SKB58" s="600"/>
      <c r="SKC58" s="600"/>
      <c r="SKD58" s="600"/>
      <c r="SKE58" s="600"/>
      <c r="SKF58" s="600"/>
      <c r="SKG58" s="600"/>
      <c r="SKH58" s="600"/>
      <c r="SKI58" s="600"/>
      <c r="SKJ58" s="600"/>
      <c r="SKK58" s="600"/>
      <c r="SKL58" s="600"/>
      <c r="SKM58" s="600"/>
      <c r="SKN58" s="600"/>
      <c r="SKO58" s="600"/>
      <c r="SKP58" s="600"/>
      <c r="SKQ58" s="600"/>
      <c r="SKR58" s="600"/>
      <c r="SKS58" s="600"/>
      <c r="SKT58" s="600"/>
      <c r="SKU58" s="600"/>
      <c r="SKV58" s="600"/>
      <c r="SKW58" s="600"/>
      <c r="SKX58" s="600"/>
      <c r="SKY58" s="600"/>
      <c r="SKZ58" s="600"/>
      <c r="SLA58" s="600"/>
      <c r="SLB58" s="600"/>
      <c r="SLC58" s="600"/>
      <c r="SLD58" s="600"/>
      <c r="SLE58" s="600"/>
      <c r="SLF58" s="600"/>
      <c r="SLG58" s="600"/>
      <c r="SLH58" s="600"/>
      <c r="SLI58" s="600"/>
      <c r="SLJ58" s="600"/>
      <c r="SLK58" s="600"/>
      <c r="SLL58" s="600"/>
      <c r="SLM58" s="600"/>
      <c r="SLN58" s="600"/>
      <c r="SLO58" s="600"/>
      <c r="SLP58" s="600"/>
      <c r="SLQ58" s="600"/>
      <c r="SLR58" s="600"/>
      <c r="SLS58" s="600"/>
      <c r="SLT58" s="600"/>
      <c r="SLU58" s="600"/>
      <c r="SLV58" s="600"/>
      <c r="SLW58" s="600"/>
      <c r="SLX58" s="600"/>
      <c r="SLY58" s="600"/>
      <c r="SLZ58" s="600"/>
      <c r="SMA58" s="600"/>
      <c r="SMB58" s="600"/>
      <c r="SMC58" s="600"/>
      <c r="SMD58" s="600"/>
      <c r="SME58" s="600"/>
      <c r="SMF58" s="600"/>
      <c r="SMG58" s="600"/>
      <c r="SMH58" s="600"/>
      <c r="SMI58" s="600"/>
      <c r="SMJ58" s="600"/>
      <c r="SMK58" s="600"/>
      <c r="SML58" s="600"/>
      <c r="SMM58" s="600"/>
      <c r="SMN58" s="600"/>
      <c r="SMO58" s="600"/>
      <c r="SMP58" s="600"/>
      <c r="SMQ58" s="600"/>
      <c r="SMR58" s="600"/>
      <c r="SMS58" s="600"/>
      <c r="SMT58" s="600"/>
      <c r="SMU58" s="600"/>
      <c r="SMV58" s="600"/>
      <c r="SMW58" s="600"/>
      <c r="SMX58" s="600"/>
      <c r="SMY58" s="600"/>
      <c r="SMZ58" s="600"/>
      <c r="SNA58" s="600"/>
      <c r="SNB58" s="600"/>
      <c r="SNC58" s="600"/>
      <c r="SND58" s="600"/>
      <c r="SNE58" s="600"/>
      <c r="SNF58" s="600"/>
      <c r="SNG58" s="600"/>
      <c r="SNH58" s="600"/>
      <c r="SNI58" s="600"/>
      <c r="SNJ58" s="600"/>
      <c r="SNK58" s="600"/>
      <c r="SNL58" s="600"/>
      <c r="SNM58" s="600"/>
      <c r="SNN58" s="600"/>
      <c r="SNO58" s="600"/>
      <c r="SNP58" s="600"/>
      <c r="SNQ58" s="600"/>
      <c r="SNR58" s="600"/>
      <c r="SNS58" s="600"/>
      <c r="SNT58" s="600"/>
      <c r="SNU58" s="600"/>
      <c r="SNV58" s="600"/>
      <c r="SNW58" s="600"/>
      <c r="SNX58" s="600"/>
      <c r="SNY58" s="600"/>
      <c r="SNZ58" s="600"/>
      <c r="SOA58" s="600"/>
      <c r="SOB58" s="600"/>
      <c r="SOC58" s="600"/>
      <c r="SOD58" s="600"/>
      <c r="SOE58" s="600"/>
      <c r="SOF58" s="600"/>
      <c r="SOG58" s="600"/>
      <c r="SOH58" s="600"/>
      <c r="SOI58" s="600"/>
      <c r="SOJ58" s="600"/>
      <c r="SOK58" s="600"/>
      <c r="SOL58" s="600"/>
      <c r="SOM58" s="600"/>
      <c r="SON58" s="600"/>
      <c r="SOO58" s="600"/>
      <c r="SOP58" s="600"/>
      <c r="SOQ58" s="600"/>
      <c r="SOR58" s="600"/>
      <c r="SOS58" s="600"/>
      <c r="SOT58" s="600"/>
      <c r="SOU58" s="600"/>
      <c r="SOV58" s="600"/>
      <c r="SOW58" s="600"/>
      <c r="SOX58" s="600"/>
      <c r="SOY58" s="600"/>
      <c r="SOZ58" s="600"/>
      <c r="SPA58" s="600"/>
      <c r="SPB58" s="600"/>
      <c r="SPC58" s="600"/>
      <c r="SPD58" s="600"/>
      <c r="SPE58" s="600"/>
      <c r="SPF58" s="600"/>
      <c r="SPG58" s="600"/>
      <c r="SPH58" s="600"/>
      <c r="SPI58" s="600"/>
      <c r="SPJ58" s="600"/>
      <c r="SPK58" s="600"/>
      <c r="SPL58" s="600"/>
      <c r="SPM58" s="600"/>
      <c r="SPN58" s="600"/>
      <c r="SPO58" s="600"/>
      <c r="SPP58" s="600"/>
      <c r="SPQ58" s="600"/>
      <c r="SPR58" s="600"/>
      <c r="SPS58" s="600"/>
      <c r="SPT58" s="600"/>
      <c r="SPU58" s="600"/>
      <c r="SPV58" s="600"/>
      <c r="SPW58" s="600"/>
      <c r="SPX58" s="600"/>
      <c r="SPY58" s="600"/>
      <c r="SPZ58" s="600"/>
      <c r="SQA58" s="600"/>
      <c r="SQB58" s="600"/>
      <c r="SQC58" s="600"/>
      <c r="SQD58" s="600"/>
      <c r="SQE58" s="600"/>
      <c r="SQF58" s="600"/>
      <c r="SQG58" s="600"/>
      <c r="SQH58" s="600"/>
      <c r="SQI58" s="600"/>
      <c r="SQJ58" s="600"/>
      <c r="SQK58" s="600"/>
      <c r="SQL58" s="600"/>
      <c r="SQM58" s="600"/>
      <c r="SQN58" s="600"/>
      <c r="SQO58" s="600"/>
      <c r="SQP58" s="600"/>
      <c r="SQQ58" s="600"/>
      <c r="SQR58" s="600"/>
      <c r="SQS58" s="600"/>
      <c r="SQT58" s="600"/>
      <c r="SQU58" s="600"/>
      <c r="SQV58" s="600"/>
      <c r="SQW58" s="600"/>
      <c r="SQX58" s="600"/>
      <c r="SQY58" s="600"/>
      <c r="SQZ58" s="600"/>
      <c r="SRA58" s="600"/>
      <c r="SRB58" s="600"/>
      <c r="SRC58" s="600"/>
      <c r="SRD58" s="600"/>
      <c r="SRE58" s="600"/>
      <c r="SRF58" s="600"/>
      <c r="SRG58" s="600"/>
      <c r="SRH58" s="600"/>
      <c r="SRI58" s="600"/>
      <c r="SRJ58" s="600"/>
      <c r="SRK58" s="600"/>
      <c r="SRL58" s="600"/>
      <c r="SRM58" s="600"/>
      <c r="SRN58" s="600"/>
      <c r="SRO58" s="600"/>
      <c r="SRP58" s="600"/>
      <c r="SRQ58" s="600"/>
      <c r="SRR58" s="600"/>
      <c r="SRS58" s="600"/>
      <c r="SRT58" s="600"/>
      <c r="SRU58" s="600"/>
      <c r="SRV58" s="600"/>
      <c r="SRW58" s="600"/>
      <c r="SRX58" s="600"/>
      <c r="SRY58" s="600"/>
      <c r="SRZ58" s="600"/>
      <c r="SSA58" s="600"/>
      <c r="SSB58" s="600"/>
      <c r="SSC58" s="600"/>
      <c r="SSD58" s="600"/>
      <c r="SSE58" s="600"/>
      <c r="SSF58" s="600"/>
      <c r="SSG58" s="600"/>
      <c r="SSH58" s="600"/>
      <c r="SSI58" s="600"/>
      <c r="SSJ58" s="600"/>
      <c r="SSK58" s="600"/>
      <c r="SSL58" s="600"/>
      <c r="SSM58" s="600"/>
      <c r="SSN58" s="600"/>
      <c r="SSO58" s="600"/>
      <c r="SSP58" s="600"/>
      <c r="SSQ58" s="600"/>
      <c r="SSR58" s="600"/>
      <c r="SSS58" s="600"/>
      <c r="SST58" s="600"/>
      <c r="SSU58" s="600"/>
      <c r="SSV58" s="600"/>
      <c r="SSW58" s="600"/>
      <c r="SSX58" s="600"/>
      <c r="SSY58" s="600"/>
      <c r="SSZ58" s="600"/>
      <c r="STA58" s="600"/>
      <c r="STB58" s="600"/>
      <c r="STC58" s="600"/>
      <c r="STD58" s="600"/>
      <c r="STE58" s="600"/>
      <c r="STF58" s="600"/>
      <c r="STG58" s="600"/>
      <c r="STH58" s="600"/>
      <c r="STI58" s="600"/>
      <c r="STJ58" s="600"/>
      <c r="STK58" s="600"/>
      <c r="STL58" s="600"/>
      <c r="STM58" s="600"/>
      <c r="STN58" s="600"/>
      <c r="STO58" s="600"/>
      <c r="STP58" s="600"/>
      <c r="STQ58" s="600"/>
      <c r="STR58" s="600"/>
      <c r="STS58" s="600"/>
      <c r="STT58" s="600"/>
      <c r="STU58" s="600"/>
      <c r="STV58" s="600"/>
      <c r="STW58" s="600"/>
      <c r="STX58" s="600"/>
      <c r="STY58" s="600"/>
      <c r="STZ58" s="600"/>
      <c r="SUA58" s="600"/>
      <c r="SUB58" s="600"/>
      <c r="SUC58" s="600"/>
      <c r="SUD58" s="600"/>
      <c r="SUE58" s="600"/>
      <c r="SUF58" s="600"/>
      <c r="SUG58" s="600"/>
      <c r="SUH58" s="600"/>
      <c r="SUI58" s="600"/>
      <c r="SUJ58" s="600"/>
      <c r="SUK58" s="600"/>
      <c r="SUL58" s="600"/>
      <c r="SUM58" s="600"/>
      <c r="SUN58" s="600"/>
      <c r="SUO58" s="600"/>
      <c r="SUP58" s="600"/>
      <c r="SUQ58" s="600"/>
      <c r="SUR58" s="600"/>
      <c r="SUS58" s="600"/>
      <c r="SUT58" s="600"/>
      <c r="SUU58" s="600"/>
      <c r="SUV58" s="600"/>
      <c r="SUW58" s="600"/>
      <c r="SUX58" s="600"/>
      <c r="SUY58" s="600"/>
      <c r="SUZ58" s="600"/>
      <c r="SVA58" s="600"/>
      <c r="SVB58" s="600"/>
      <c r="SVC58" s="600"/>
      <c r="SVD58" s="600"/>
      <c r="SVE58" s="600"/>
      <c r="SVF58" s="600"/>
      <c r="SVG58" s="600"/>
      <c r="SVH58" s="600"/>
      <c r="SVI58" s="600"/>
      <c r="SVJ58" s="600"/>
      <c r="SVK58" s="600"/>
      <c r="SVL58" s="600"/>
      <c r="SVM58" s="600"/>
      <c r="SVN58" s="600"/>
      <c r="SVO58" s="600"/>
      <c r="SVP58" s="600"/>
      <c r="SVQ58" s="600"/>
      <c r="SVR58" s="600"/>
      <c r="SVS58" s="600"/>
      <c r="SVT58" s="600"/>
      <c r="SVU58" s="600"/>
      <c r="SVV58" s="600"/>
      <c r="SVW58" s="600"/>
      <c r="SVX58" s="600"/>
      <c r="SVY58" s="600"/>
      <c r="SVZ58" s="600"/>
      <c r="SWA58" s="600"/>
      <c r="SWB58" s="600"/>
      <c r="SWC58" s="600"/>
      <c r="SWD58" s="600"/>
      <c r="SWE58" s="600"/>
      <c r="SWF58" s="600"/>
      <c r="SWG58" s="600"/>
      <c r="SWH58" s="600"/>
      <c r="SWI58" s="600"/>
      <c r="SWJ58" s="600"/>
      <c r="SWK58" s="600"/>
      <c r="SWL58" s="600"/>
      <c r="SWM58" s="600"/>
      <c r="SWN58" s="600"/>
      <c r="SWO58" s="600"/>
      <c r="SWP58" s="600"/>
      <c r="SWQ58" s="600"/>
      <c r="SWR58" s="600"/>
      <c r="SWS58" s="600"/>
      <c r="SWT58" s="600"/>
      <c r="SWU58" s="600"/>
      <c r="SWV58" s="600"/>
      <c r="SWW58" s="600"/>
      <c r="SWX58" s="600"/>
      <c r="SWY58" s="600"/>
      <c r="SWZ58" s="600"/>
      <c r="SXA58" s="600"/>
      <c r="SXB58" s="600"/>
      <c r="SXC58" s="600"/>
      <c r="SXD58" s="600"/>
      <c r="SXE58" s="600"/>
      <c r="SXF58" s="600"/>
      <c r="SXG58" s="600"/>
      <c r="SXH58" s="600"/>
      <c r="SXI58" s="600"/>
      <c r="SXJ58" s="600"/>
      <c r="SXK58" s="600"/>
      <c r="SXL58" s="600"/>
      <c r="SXM58" s="600"/>
      <c r="SXN58" s="600"/>
      <c r="SXO58" s="600"/>
      <c r="SXP58" s="600"/>
      <c r="SXQ58" s="600"/>
      <c r="SXR58" s="600"/>
      <c r="SXS58" s="600"/>
      <c r="SXT58" s="600"/>
      <c r="SXU58" s="600"/>
      <c r="SXV58" s="600"/>
      <c r="SXW58" s="600"/>
      <c r="SXX58" s="600"/>
      <c r="SXY58" s="600"/>
      <c r="SXZ58" s="600"/>
      <c r="SYA58" s="600"/>
      <c r="SYB58" s="600"/>
      <c r="SYC58" s="600"/>
      <c r="SYD58" s="600"/>
      <c r="SYE58" s="600"/>
      <c r="SYF58" s="600"/>
      <c r="SYG58" s="600"/>
      <c r="SYH58" s="600"/>
      <c r="SYI58" s="600"/>
      <c r="SYJ58" s="600"/>
      <c r="SYK58" s="600"/>
      <c r="SYL58" s="600"/>
      <c r="SYM58" s="600"/>
      <c r="SYN58" s="600"/>
      <c r="SYO58" s="600"/>
      <c r="SYP58" s="600"/>
      <c r="SYQ58" s="600"/>
      <c r="SYR58" s="600"/>
      <c r="SYS58" s="600"/>
      <c r="SYT58" s="600"/>
      <c r="SYU58" s="600"/>
      <c r="SYV58" s="600"/>
      <c r="SYW58" s="600"/>
      <c r="SYX58" s="600"/>
      <c r="SYY58" s="600"/>
      <c r="SYZ58" s="600"/>
      <c r="SZA58" s="600"/>
      <c r="SZB58" s="600"/>
      <c r="SZC58" s="600"/>
      <c r="SZD58" s="600"/>
      <c r="SZE58" s="600"/>
      <c r="SZF58" s="600"/>
      <c r="SZG58" s="600"/>
      <c r="SZH58" s="600"/>
      <c r="SZI58" s="600"/>
      <c r="SZJ58" s="600"/>
      <c r="SZK58" s="600"/>
      <c r="SZL58" s="600"/>
      <c r="SZM58" s="600"/>
      <c r="SZN58" s="600"/>
      <c r="SZO58" s="600"/>
      <c r="SZP58" s="600"/>
      <c r="SZQ58" s="600"/>
      <c r="SZR58" s="600"/>
      <c r="SZS58" s="600"/>
      <c r="SZT58" s="600"/>
      <c r="SZU58" s="600"/>
      <c r="SZV58" s="600"/>
      <c r="SZW58" s="600"/>
      <c r="SZX58" s="600"/>
      <c r="SZY58" s="600"/>
      <c r="SZZ58" s="600"/>
      <c r="TAA58" s="600"/>
      <c r="TAB58" s="600"/>
      <c r="TAC58" s="600"/>
      <c r="TAD58" s="600"/>
      <c r="TAE58" s="600"/>
      <c r="TAF58" s="600"/>
      <c r="TAG58" s="600"/>
      <c r="TAH58" s="600"/>
      <c r="TAI58" s="600"/>
      <c r="TAJ58" s="600"/>
      <c r="TAK58" s="600"/>
      <c r="TAL58" s="600"/>
      <c r="TAM58" s="600"/>
      <c r="TAN58" s="600"/>
      <c r="TAO58" s="600"/>
      <c r="TAP58" s="600"/>
      <c r="TAQ58" s="600"/>
      <c r="TAR58" s="600"/>
      <c r="TAS58" s="600"/>
      <c r="TAT58" s="600"/>
      <c r="TAU58" s="600"/>
      <c r="TAV58" s="600"/>
      <c r="TAW58" s="600"/>
      <c r="TAX58" s="600"/>
      <c r="TAY58" s="600"/>
      <c r="TAZ58" s="600"/>
      <c r="TBA58" s="600"/>
      <c r="TBB58" s="600"/>
      <c r="TBC58" s="600"/>
      <c r="TBD58" s="600"/>
      <c r="TBE58" s="600"/>
      <c r="TBF58" s="600"/>
      <c r="TBG58" s="600"/>
      <c r="TBH58" s="600"/>
      <c r="TBI58" s="600"/>
      <c r="TBJ58" s="600"/>
      <c r="TBK58" s="600"/>
      <c r="TBL58" s="600"/>
      <c r="TBM58" s="600"/>
      <c r="TBN58" s="600"/>
      <c r="TBO58" s="600"/>
      <c r="TBP58" s="600"/>
      <c r="TBQ58" s="600"/>
      <c r="TBR58" s="600"/>
      <c r="TBS58" s="600"/>
      <c r="TBT58" s="600"/>
      <c r="TBU58" s="600"/>
      <c r="TBV58" s="600"/>
      <c r="TBW58" s="600"/>
      <c r="TBX58" s="600"/>
      <c r="TBY58" s="600"/>
      <c r="TBZ58" s="600"/>
      <c r="TCA58" s="600"/>
      <c r="TCB58" s="600"/>
      <c r="TCC58" s="600"/>
      <c r="TCD58" s="600"/>
      <c r="TCE58" s="600"/>
      <c r="TCF58" s="600"/>
      <c r="TCG58" s="600"/>
      <c r="TCH58" s="600"/>
      <c r="TCI58" s="600"/>
      <c r="TCJ58" s="600"/>
      <c r="TCK58" s="600"/>
      <c r="TCL58" s="600"/>
      <c r="TCM58" s="600"/>
      <c r="TCN58" s="600"/>
      <c r="TCO58" s="600"/>
      <c r="TCP58" s="600"/>
      <c r="TCQ58" s="600"/>
      <c r="TCR58" s="600"/>
      <c r="TCS58" s="600"/>
      <c r="TCT58" s="600"/>
      <c r="TCU58" s="600"/>
      <c r="TCV58" s="600"/>
      <c r="TCW58" s="600"/>
      <c r="TCX58" s="600"/>
      <c r="TCY58" s="600"/>
      <c r="TCZ58" s="600"/>
      <c r="TDA58" s="600"/>
      <c r="TDB58" s="600"/>
      <c r="TDC58" s="600"/>
      <c r="TDD58" s="600"/>
      <c r="TDE58" s="600"/>
      <c r="TDF58" s="600"/>
      <c r="TDG58" s="600"/>
      <c r="TDH58" s="600"/>
      <c r="TDI58" s="600"/>
      <c r="TDJ58" s="600"/>
      <c r="TDK58" s="600"/>
      <c r="TDL58" s="600"/>
      <c r="TDM58" s="600"/>
      <c r="TDN58" s="600"/>
      <c r="TDO58" s="600"/>
      <c r="TDP58" s="600"/>
      <c r="TDQ58" s="600"/>
      <c r="TDR58" s="600"/>
      <c r="TDS58" s="600"/>
      <c r="TDT58" s="600"/>
      <c r="TDU58" s="600"/>
      <c r="TDV58" s="600"/>
      <c r="TDW58" s="600"/>
      <c r="TDX58" s="600"/>
      <c r="TDY58" s="600"/>
      <c r="TDZ58" s="600"/>
      <c r="TEA58" s="600"/>
      <c r="TEB58" s="600"/>
      <c r="TEC58" s="600"/>
      <c r="TED58" s="600"/>
      <c r="TEE58" s="600"/>
      <c r="TEF58" s="600"/>
      <c r="TEG58" s="600"/>
      <c r="TEH58" s="600"/>
      <c r="TEI58" s="600"/>
      <c r="TEJ58" s="600"/>
      <c r="TEK58" s="600"/>
      <c r="TEL58" s="600"/>
      <c r="TEM58" s="600"/>
      <c r="TEN58" s="600"/>
      <c r="TEO58" s="600"/>
      <c r="TEP58" s="600"/>
      <c r="TEQ58" s="600"/>
      <c r="TER58" s="600"/>
      <c r="TES58" s="600"/>
      <c r="TET58" s="600"/>
      <c r="TEU58" s="600"/>
      <c r="TEV58" s="600"/>
      <c r="TEW58" s="600"/>
      <c r="TEX58" s="600"/>
      <c r="TEY58" s="600"/>
      <c r="TEZ58" s="600"/>
      <c r="TFA58" s="600"/>
      <c r="TFB58" s="600"/>
      <c r="TFC58" s="600"/>
      <c r="TFD58" s="600"/>
      <c r="TFE58" s="600"/>
      <c r="TFF58" s="600"/>
      <c r="TFG58" s="600"/>
      <c r="TFH58" s="600"/>
      <c r="TFI58" s="600"/>
      <c r="TFJ58" s="600"/>
      <c r="TFK58" s="600"/>
      <c r="TFL58" s="600"/>
      <c r="TFM58" s="600"/>
      <c r="TFN58" s="600"/>
      <c r="TFO58" s="600"/>
      <c r="TFP58" s="600"/>
      <c r="TFQ58" s="600"/>
      <c r="TFR58" s="600"/>
      <c r="TFS58" s="600"/>
      <c r="TFT58" s="600"/>
      <c r="TFU58" s="600"/>
      <c r="TFV58" s="600"/>
      <c r="TFW58" s="600"/>
      <c r="TFX58" s="600"/>
      <c r="TFY58" s="600"/>
      <c r="TFZ58" s="600"/>
      <c r="TGA58" s="600"/>
      <c r="TGB58" s="600"/>
      <c r="TGC58" s="600"/>
      <c r="TGD58" s="600"/>
      <c r="TGE58" s="600"/>
      <c r="TGF58" s="600"/>
      <c r="TGG58" s="600"/>
      <c r="TGH58" s="600"/>
      <c r="TGI58" s="600"/>
      <c r="TGJ58" s="600"/>
      <c r="TGK58" s="600"/>
      <c r="TGL58" s="600"/>
      <c r="TGM58" s="600"/>
      <c r="TGN58" s="600"/>
      <c r="TGO58" s="600"/>
      <c r="TGP58" s="600"/>
      <c r="TGQ58" s="600"/>
      <c r="TGR58" s="600"/>
      <c r="TGS58" s="600"/>
      <c r="TGT58" s="600"/>
      <c r="TGU58" s="600"/>
      <c r="TGV58" s="600"/>
      <c r="TGW58" s="600"/>
      <c r="TGX58" s="600"/>
      <c r="TGY58" s="600"/>
      <c r="TGZ58" s="600"/>
      <c r="THA58" s="600"/>
      <c r="THB58" s="600"/>
      <c r="THC58" s="600"/>
      <c r="THD58" s="600"/>
      <c r="THE58" s="600"/>
      <c r="THF58" s="600"/>
      <c r="THG58" s="600"/>
      <c r="THH58" s="600"/>
      <c r="THI58" s="600"/>
      <c r="THJ58" s="600"/>
      <c r="THK58" s="600"/>
      <c r="THL58" s="600"/>
      <c r="THM58" s="600"/>
      <c r="THN58" s="600"/>
      <c r="THO58" s="600"/>
      <c r="THP58" s="600"/>
      <c r="THQ58" s="600"/>
      <c r="THR58" s="600"/>
      <c r="THS58" s="600"/>
      <c r="THT58" s="600"/>
      <c r="THU58" s="600"/>
      <c r="THV58" s="600"/>
      <c r="THW58" s="600"/>
      <c r="THX58" s="600"/>
      <c r="THY58" s="600"/>
      <c r="THZ58" s="600"/>
      <c r="TIA58" s="600"/>
      <c r="TIB58" s="600"/>
      <c r="TIC58" s="600"/>
      <c r="TID58" s="600"/>
      <c r="TIE58" s="600"/>
      <c r="TIF58" s="600"/>
      <c r="TIG58" s="600"/>
      <c r="TIH58" s="600"/>
      <c r="TII58" s="600"/>
      <c r="TIJ58" s="600"/>
      <c r="TIK58" s="600"/>
      <c r="TIL58" s="600"/>
      <c r="TIM58" s="600"/>
      <c r="TIN58" s="600"/>
      <c r="TIO58" s="600"/>
      <c r="TIP58" s="600"/>
      <c r="TIQ58" s="600"/>
      <c r="TIR58" s="600"/>
      <c r="TIS58" s="600"/>
      <c r="TIT58" s="600"/>
      <c r="TIU58" s="600"/>
      <c r="TIV58" s="600"/>
      <c r="TIW58" s="600"/>
      <c r="TIX58" s="600"/>
      <c r="TIY58" s="600"/>
      <c r="TIZ58" s="600"/>
      <c r="TJA58" s="600"/>
      <c r="TJB58" s="600"/>
      <c r="TJC58" s="600"/>
      <c r="TJD58" s="600"/>
      <c r="TJE58" s="600"/>
      <c r="TJF58" s="600"/>
      <c r="TJG58" s="600"/>
      <c r="TJH58" s="600"/>
      <c r="TJI58" s="600"/>
      <c r="TJJ58" s="600"/>
      <c r="TJK58" s="600"/>
      <c r="TJL58" s="600"/>
      <c r="TJM58" s="600"/>
      <c r="TJN58" s="600"/>
      <c r="TJO58" s="600"/>
      <c r="TJP58" s="600"/>
      <c r="TJQ58" s="600"/>
      <c r="TJR58" s="600"/>
      <c r="TJS58" s="600"/>
      <c r="TJT58" s="600"/>
      <c r="TJU58" s="600"/>
      <c r="TJV58" s="600"/>
      <c r="TJW58" s="600"/>
      <c r="TJX58" s="600"/>
      <c r="TJY58" s="600"/>
      <c r="TJZ58" s="600"/>
      <c r="TKA58" s="600"/>
      <c r="TKB58" s="600"/>
      <c r="TKC58" s="600"/>
      <c r="TKD58" s="600"/>
      <c r="TKE58" s="600"/>
      <c r="TKF58" s="600"/>
      <c r="TKG58" s="600"/>
      <c r="TKH58" s="600"/>
      <c r="TKI58" s="600"/>
      <c r="TKJ58" s="600"/>
      <c r="TKK58" s="600"/>
      <c r="TKL58" s="600"/>
      <c r="TKM58" s="600"/>
      <c r="TKN58" s="600"/>
      <c r="TKO58" s="600"/>
      <c r="TKP58" s="600"/>
      <c r="TKQ58" s="600"/>
      <c r="TKR58" s="600"/>
      <c r="TKS58" s="600"/>
      <c r="TKT58" s="600"/>
      <c r="TKU58" s="600"/>
      <c r="TKV58" s="600"/>
      <c r="TKW58" s="600"/>
      <c r="TKX58" s="600"/>
      <c r="TKY58" s="600"/>
      <c r="TKZ58" s="600"/>
      <c r="TLA58" s="600"/>
      <c r="TLB58" s="600"/>
      <c r="TLC58" s="600"/>
      <c r="TLD58" s="600"/>
      <c r="TLE58" s="600"/>
      <c r="TLF58" s="600"/>
      <c r="TLG58" s="600"/>
      <c r="TLH58" s="600"/>
      <c r="TLI58" s="600"/>
      <c r="TLJ58" s="600"/>
      <c r="TLK58" s="600"/>
      <c r="TLL58" s="600"/>
      <c r="TLM58" s="600"/>
      <c r="TLN58" s="600"/>
      <c r="TLO58" s="600"/>
      <c r="TLP58" s="600"/>
      <c r="TLQ58" s="600"/>
      <c r="TLR58" s="600"/>
      <c r="TLS58" s="600"/>
      <c r="TLT58" s="600"/>
      <c r="TLU58" s="600"/>
      <c r="TLV58" s="600"/>
      <c r="TLW58" s="600"/>
      <c r="TLX58" s="600"/>
      <c r="TLY58" s="600"/>
      <c r="TLZ58" s="600"/>
      <c r="TMA58" s="600"/>
      <c r="TMB58" s="600"/>
      <c r="TMC58" s="600"/>
      <c r="TMD58" s="600"/>
      <c r="TME58" s="600"/>
      <c r="TMF58" s="600"/>
      <c r="TMG58" s="600"/>
      <c r="TMH58" s="600"/>
      <c r="TMI58" s="600"/>
      <c r="TMJ58" s="600"/>
      <c r="TMK58" s="600"/>
      <c r="TML58" s="600"/>
      <c r="TMM58" s="600"/>
      <c r="TMN58" s="600"/>
      <c r="TMO58" s="600"/>
      <c r="TMP58" s="600"/>
      <c r="TMQ58" s="600"/>
      <c r="TMR58" s="600"/>
      <c r="TMS58" s="600"/>
      <c r="TMT58" s="600"/>
      <c r="TMU58" s="600"/>
      <c r="TMV58" s="600"/>
      <c r="TMW58" s="600"/>
      <c r="TMX58" s="600"/>
      <c r="TMY58" s="600"/>
      <c r="TMZ58" s="600"/>
      <c r="TNA58" s="600"/>
      <c r="TNB58" s="600"/>
      <c r="TNC58" s="600"/>
      <c r="TND58" s="600"/>
      <c r="TNE58" s="600"/>
      <c r="TNF58" s="600"/>
      <c r="TNG58" s="600"/>
      <c r="TNH58" s="600"/>
      <c r="TNI58" s="600"/>
      <c r="TNJ58" s="600"/>
      <c r="TNK58" s="600"/>
      <c r="TNL58" s="600"/>
      <c r="TNM58" s="600"/>
      <c r="TNN58" s="600"/>
      <c r="TNO58" s="600"/>
      <c r="TNP58" s="600"/>
      <c r="TNQ58" s="600"/>
      <c r="TNR58" s="600"/>
      <c r="TNS58" s="600"/>
      <c r="TNT58" s="600"/>
      <c r="TNU58" s="600"/>
      <c r="TNV58" s="600"/>
      <c r="TNW58" s="600"/>
      <c r="TNX58" s="600"/>
      <c r="TNY58" s="600"/>
      <c r="TNZ58" s="600"/>
      <c r="TOA58" s="600"/>
      <c r="TOB58" s="600"/>
      <c r="TOC58" s="600"/>
      <c r="TOD58" s="600"/>
      <c r="TOE58" s="600"/>
      <c r="TOF58" s="600"/>
      <c r="TOG58" s="600"/>
      <c r="TOH58" s="600"/>
      <c r="TOI58" s="600"/>
      <c r="TOJ58" s="600"/>
      <c r="TOK58" s="600"/>
      <c r="TOL58" s="600"/>
      <c r="TOM58" s="600"/>
      <c r="TON58" s="600"/>
      <c r="TOO58" s="600"/>
      <c r="TOP58" s="600"/>
      <c r="TOQ58" s="600"/>
      <c r="TOR58" s="600"/>
      <c r="TOS58" s="600"/>
      <c r="TOT58" s="600"/>
      <c r="TOU58" s="600"/>
      <c r="TOV58" s="600"/>
      <c r="TOW58" s="600"/>
      <c r="TOX58" s="600"/>
      <c r="TOY58" s="600"/>
      <c r="TOZ58" s="600"/>
      <c r="TPA58" s="600"/>
      <c r="TPB58" s="600"/>
      <c r="TPC58" s="600"/>
      <c r="TPD58" s="600"/>
      <c r="TPE58" s="600"/>
      <c r="TPF58" s="600"/>
      <c r="TPG58" s="600"/>
      <c r="TPH58" s="600"/>
      <c r="TPI58" s="600"/>
      <c r="TPJ58" s="600"/>
      <c r="TPK58" s="600"/>
      <c r="TPL58" s="600"/>
      <c r="TPM58" s="600"/>
      <c r="TPN58" s="600"/>
      <c r="TPO58" s="600"/>
      <c r="TPP58" s="600"/>
      <c r="TPQ58" s="600"/>
      <c r="TPR58" s="600"/>
      <c r="TPS58" s="600"/>
      <c r="TPT58" s="600"/>
      <c r="TPU58" s="600"/>
      <c r="TPV58" s="600"/>
      <c r="TPW58" s="600"/>
      <c r="TPX58" s="600"/>
      <c r="TPY58" s="600"/>
      <c r="TPZ58" s="600"/>
      <c r="TQA58" s="600"/>
      <c r="TQB58" s="600"/>
      <c r="TQC58" s="600"/>
      <c r="TQD58" s="600"/>
      <c r="TQE58" s="600"/>
      <c r="TQF58" s="600"/>
      <c r="TQG58" s="600"/>
      <c r="TQH58" s="600"/>
      <c r="TQI58" s="600"/>
      <c r="TQJ58" s="600"/>
      <c r="TQK58" s="600"/>
      <c r="TQL58" s="600"/>
      <c r="TQM58" s="600"/>
      <c r="TQN58" s="600"/>
      <c r="TQO58" s="600"/>
      <c r="TQP58" s="600"/>
      <c r="TQQ58" s="600"/>
      <c r="TQR58" s="600"/>
      <c r="TQS58" s="600"/>
      <c r="TQT58" s="600"/>
      <c r="TQU58" s="600"/>
      <c r="TQV58" s="600"/>
      <c r="TQW58" s="600"/>
      <c r="TQX58" s="600"/>
      <c r="TQY58" s="600"/>
      <c r="TQZ58" s="600"/>
      <c r="TRA58" s="600"/>
      <c r="TRB58" s="600"/>
      <c r="TRC58" s="600"/>
      <c r="TRD58" s="600"/>
      <c r="TRE58" s="600"/>
      <c r="TRF58" s="600"/>
      <c r="TRG58" s="600"/>
      <c r="TRH58" s="600"/>
      <c r="TRI58" s="600"/>
      <c r="TRJ58" s="600"/>
      <c r="TRK58" s="600"/>
      <c r="TRL58" s="600"/>
      <c r="TRM58" s="600"/>
      <c r="TRN58" s="600"/>
      <c r="TRO58" s="600"/>
      <c r="TRP58" s="600"/>
      <c r="TRQ58" s="600"/>
      <c r="TRR58" s="600"/>
      <c r="TRS58" s="600"/>
      <c r="TRT58" s="600"/>
      <c r="TRU58" s="600"/>
      <c r="TRV58" s="600"/>
      <c r="TRW58" s="600"/>
      <c r="TRX58" s="600"/>
      <c r="TRY58" s="600"/>
      <c r="TRZ58" s="600"/>
      <c r="TSA58" s="600"/>
      <c r="TSB58" s="600"/>
      <c r="TSC58" s="600"/>
      <c r="TSD58" s="600"/>
      <c r="TSE58" s="600"/>
      <c r="TSF58" s="600"/>
      <c r="TSG58" s="600"/>
      <c r="TSH58" s="600"/>
      <c r="TSI58" s="600"/>
      <c r="TSJ58" s="600"/>
      <c r="TSK58" s="600"/>
      <c r="TSL58" s="600"/>
      <c r="TSM58" s="600"/>
      <c r="TSN58" s="600"/>
      <c r="TSO58" s="600"/>
      <c r="TSP58" s="600"/>
      <c r="TSQ58" s="600"/>
      <c r="TSR58" s="600"/>
      <c r="TSS58" s="600"/>
      <c r="TST58" s="600"/>
      <c r="TSU58" s="600"/>
      <c r="TSV58" s="600"/>
      <c r="TSW58" s="600"/>
      <c r="TSX58" s="600"/>
      <c r="TSY58" s="600"/>
      <c r="TSZ58" s="600"/>
      <c r="TTA58" s="600"/>
      <c r="TTB58" s="600"/>
      <c r="TTC58" s="600"/>
      <c r="TTD58" s="600"/>
      <c r="TTE58" s="600"/>
      <c r="TTF58" s="600"/>
      <c r="TTG58" s="600"/>
      <c r="TTH58" s="600"/>
      <c r="TTI58" s="600"/>
      <c r="TTJ58" s="600"/>
      <c r="TTK58" s="600"/>
      <c r="TTL58" s="600"/>
      <c r="TTM58" s="600"/>
      <c r="TTN58" s="600"/>
      <c r="TTO58" s="600"/>
      <c r="TTP58" s="600"/>
      <c r="TTQ58" s="600"/>
      <c r="TTR58" s="600"/>
      <c r="TTS58" s="600"/>
      <c r="TTT58" s="600"/>
      <c r="TTU58" s="600"/>
      <c r="TTV58" s="600"/>
      <c r="TTW58" s="600"/>
      <c r="TTX58" s="600"/>
      <c r="TTY58" s="600"/>
      <c r="TTZ58" s="600"/>
      <c r="TUA58" s="600"/>
      <c r="TUB58" s="600"/>
      <c r="TUC58" s="600"/>
      <c r="TUD58" s="600"/>
      <c r="TUE58" s="600"/>
      <c r="TUF58" s="600"/>
      <c r="TUG58" s="600"/>
      <c r="TUH58" s="600"/>
      <c r="TUI58" s="600"/>
      <c r="TUJ58" s="600"/>
      <c r="TUK58" s="600"/>
      <c r="TUL58" s="600"/>
      <c r="TUM58" s="600"/>
      <c r="TUN58" s="600"/>
      <c r="TUO58" s="600"/>
      <c r="TUP58" s="600"/>
      <c r="TUQ58" s="600"/>
      <c r="TUR58" s="600"/>
      <c r="TUS58" s="600"/>
      <c r="TUT58" s="600"/>
      <c r="TUU58" s="600"/>
      <c r="TUV58" s="600"/>
      <c r="TUW58" s="600"/>
      <c r="TUX58" s="600"/>
      <c r="TUY58" s="600"/>
      <c r="TUZ58" s="600"/>
      <c r="TVA58" s="600"/>
      <c r="TVB58" s="600"/>
      <c r="TVC58" s="600"/>
      <c r="TVD58" s="600"/>
      <c r="TVE58" s="600"/>
      <c r="TVF58" s="600"/>
      <c r="TVG58" s="600"/>
      <c r="TVH58" s="600"/>
      <c r="TVI58" s="600"/>
      <c r="TVJ58" s="600"/>
      <c r="TVK58" s="600"/>
      <c r="TVL58" s="600"/>
      <c r="TVM58" s="600"/>
      <c r="TVN58" s="600"/>
      <c r="TVO58" s="600"/>
      <c r="TVP58" s="600"/>
      <c r="TVQ58" s="600"/>
      <c r="TVR58" s="600"/>
      <c r="TVS58" s="600"/>
      <c r="TVT58" s="600"/>
      <c r="TVU58" s="600"/>
      <c r="TVV58" s="600"/>
      <c r="TVW58" s="600"/>
      <c r="TVX58" s="600"/>
      <c r="TVY58" s="600"/>
      <c r="TVZ58" s="600"/>
      <c r="TWA58" s="600"/>
      <c r="TWB58" s="600"/>
      <c r="TWC58" s="600"/>
      <c r="TWD58" s="600"/>
      <c r="TWE58" s="600"/>
      <c r="TWF58" s="600"/>
      <c r="TWG58" s="600"/>
      <c r="TWH58" s="600"/>
      <c r="TWI58" s="600"/>
      <c r="TWJ58" s="600"/>
      <c r="TWK58" s="600"/>
      <c r="TWL58" s="600"/>
      <c r="TWM58" s="600"/>
      <c r="TWN58" s="600"/>
      <c r="TWO58" s="600"/>
      <c r="TWP58" s="600"/>
      <c r="TWQ58" s="600"/>
      <c r="TWR58" s="600"/>
      <c r="TWS58" s="600"/>
      <c r="TWT58" s="600"/>
      <c r="TWU58" s="600"/>
      <c r="TWV58" s="600"/>
      <c r="TWW58" s="600"/>
      <c r="TWX58" s="600"/>
      <c r="TWY58" s="600"/>
      <c r="TWZ58" s="600"/>
      <c r="TXA58" s="600"/>
      <c r="TXB58" s="600"/>
      <c r="TXC58" s="600"/>
      <c r="TXD58" s="600"/>
      <c r="TXE58" s="600"/>
      <c r="TXF58" s="600"/>
      <c r="TXG58" s="600"/>
      <c r="TXH58" s="600"/>
      <c r="TXI58" s="600"/>
      <c r="TXJ58" s="600"/>
      <c r="TXK58" s="600"/>
      <c r="TXL58" s="600"/>
      <c r="TXM58" s="600"/>
      <c r="TXN58" s="600"/>
      <c r="TXO58" s="600"/>
      <c r="TXP58" s="600"/>
      <c r="TXQ58" s="600"/>
      <c r="TXR58" s="600"/>
      <c r="TXS58" s="600"/>
      <c r="TXT58" s="600"/>
      <c r="TXU58" s="600"/>
      <c r="TXV58" s="600"/>
      <c r="TXW58" s="600"/>
      <c r="TXX58" s="600"/>
      <c r="TXY58" s="600"/>
      <c r="TXZ58" s="600"/>
      <c r="TYA58" s="600"/>
      <c r="TYB58" s="600"/>
      <c r="TYC58" s="600"/>
      <c r="TYD58" s="600"/>
      <c r="TYE58" s="600"/>
      <c r="TYF58" s="600"/>
      <c r="TYG58" s="600"/>
      <c r="TYH58" s="600"/>
      <c r="TYI58" s="600"/>
      <c r="TYJ58" s="600"/>
      <c r="TYK58" s="600"/>
      <c r="TYL58" s="600"/>
      <c r="TYM58" s="600"/>
      <c r="TYN58" s="600"/>
      <c r="TYO58" s="600"/>
      <c r="TYP58" s="600"/>
      <c r="TYQ58" s="600"/>
      <c r="TYR58" s="600"/>
      <c r="TYS58" s="600"/>
      <c r="TYT58" s="600"/>
      <c r="TYU58" s="600"/>
      <c r="TYV58" s="600"/>
      <c r="TYW58" s="600"/>
      <c r="TYX58" s="600"/>
      <c r="TYY58" s="600"/>
      <c r="TYZ58" s="600"/>
      <c r="TZA58" s="600"/>
      <c r="TZB58" s="600"/>
      <c r="TZC58" s="600"/>
      <c r="TZD58" s="600"/>
      <c r="TZE58" s="600"/>
      <c r="TZF58" s="600"/>
      <c r="TZG58" s="600"/>
      <c r="TZH58" s="600"/>
      <c r="TZI58" s="600"/>
      <c r="TZJ58" s="600"/>
      <c r="TZK58" s="600"/>
      <c r="TZL58" s="600"/>
      <c r="TZM58" s="600"/>
      <c r="TZN58" s="600"/>
      <c r="TZO58" s="600"/>
      <c r="TZP58" s="600"/>
      <c r="TZQ58" s="600"/>
      <c r="TZR58" s="600"/>
      <c r="TZS58" s="600"/>
      <c r="TZT58" s="600"/>
      <c r="TZU58" s="600"/>
      <c r="TZV58" s="600"/>
      <c r="TZW58" s="600"/>
      <c r="TZX58" s="600"/>
      <c r="TZY58" s="600"/>
      <c r="TZZ58" s="600"/>
      <c r="UAA58" s="600"/>
      <c r="UAB58" s="600"/>
      <c r="UAC58" s="600"/>
      <c r="UAD58" s="600"/>
      <c r="UAE58" s="600"/>
      <c r="UAF58" s="600"/>
      <c r="UAG58" s="600"/>
      <c r="UAH58" s="600"/>
      <c r="UAI58" s="600"/>
      <c r="UAJ58" s="600"/>
      <c r="UAK58" s="600"/>
      <c r="UAL58" s="600"/>
      <c r="UAM58" s="600"/>
      <c r="UAN58" s="600"/>
      <c r="UAO58" s="600"/>
      <c r="UAP58" s="600"/>
      <c r="UAQ58" s="600"/>
      <c r="UAR58" s="600"/>
      <c r="UAS58" s="600"/>
      <c r="UAT58" s="600"/>
      <c r="UAU58" s="600"/>
      <c r="UAV58" s="600"/>
      <c r="UAW58" s="600"/>
      <c r="UAX58" s="600"/>
      <c r="UAY58" s="600"/>
      <c r="UAZ58" s="600"/>
      <c r="UBA58" s="600"/>
      <c r="UBB58" s="600"/>
      <c r="UBC58" s="600"/>
      <c r="UBD58" s="600"/>
      <c r="UBE58" s="600"/>
      <c r="UBF58" s="600"/>
      <c r="UBG58" s="600"/>
      <c r="UBH58" s="600"/>
      <c r="UBI58" s="600"/>
      <c r="UBJ58" s="600"/>
      <c r="UBK58" s="600"/>
      <c r="UBL58" s="600"/>
      <c r="UBM58" s="600"/>
      <c r="UBN58" s="600"/>
      <c r="UBO58" s="600"/>
      <c r="UBP58" s="600"/>
      <c r="UBQ58" s="600"/>
      <c r="UBR58" s="600"/>
      <c r="UBS58" s="600"/>
      <c r="UBT58" s="600"/>
      <c r="UBU58" s="600"/>
      <c r="UBV58" s="600"/>
      <c r="UBW58" s="600"/>
      <c r="UBX58" s="600"/>
      <c r="UBY58" s="600"/>
      <c r="UBZ58" s="600"/>
      <c r="UCA58" s="600"/>
      <c r="UCB58" s="600"/>
      <c r="UCC58" s="600"/>
      <c r="UCD58" s="600"/>
      <c r="UCE58" s="600"/>
      <c r="UCF58" s="600"/>
      <c r="UCG58" s="600"/>
      <c r="UCH58" s="600"/>
      <c r="UCI58" s="600"/>
      <c r="UCJ58" s="600"/>
      <c r="UCK58" s="600"/>
      <c r="UCL58" s="600"/>
      <c r="UCM58" s="600"/>
      <c r="UCN58" s="600"/>
      <c r="UCO58" s="600"/>
      <c r="UCP58" s="600"/>
      <c r="UCQ58" s="600"/>
      <c r="UCR58" s="600"/>
      <c r="UCS58" s="600"/>
      <c r="UCT58" s="600"/>
      <c r="UCU58" s="600"/>
      <c r="UCV58" s="600"/>
      <c r="UCW58" s="600"/>
      <c r="UCX58" s="600"/>
      <c r="UCY58" s="600"/>
      <c r="UCZ58" s="600"/>
      <c r="UDA58" s="600"/>
      <c r="UDB58" s="600"/>
      <c r="UDC58" s="600"/>
      <c r="UDD58" s="600"/>
      <c r="UDE58" s="600"/>
      <c r="UDF58" s="600"/>
      <c r="UDG58" s="600"/>
      <c r="UDH58" s="600"/>
      <c r="UDI58" s="600"/>
      <c r="UDJ58" s="600"/>
      <c r="UDK58" s="600"/>
      <c r="UDL58" s="600"/>
      <c r="UDM58" s="600"/>
      <c r="UDN58" s="600"/>
      <c r="UDO58" s="600"/>
      <c r="UDP58" s="600"/>
      <c r="UDQ58" s="600"/>
      <c r="UDR58" s="600"/>
      <c r="UDS58" s="600"/>
      <c r="UDT58" s="600"/>
      <c r="UDU58" s="600"/>
      <c r="UDV58" s="600"/>
      <c r="UDW58" s="600"/>
      <c r="UDX58" s="600"/>
      <c r="UDY58" s="600"/>
      <c r="UDZ58" s="600"/>
      <c r="UEA58" s="600"/>
      <c r="UEB58" s="600"/>
      <c r="UEC58" s="600"/>
      <c r="UED58" s="600"/>
      <c r="UEE58" s="600"/>
      <c r="UEF58" s="600"/>
      <c r="UEG58" s="600"/>
      <c r="UEH58" s="600"/>
      <c r="UEI58" s="600"/>
      <c r="UEJ58" s="600"/>
      <c r="UEK58" s="600"/>
      <c r="UEL58" s="600"/>
      <c r="UEM58" s="600"/>
      <c r="UEN58" s="600"/>
      <c r="UEO58" s="600"/>
      <c r="UEP58" s="600"/>
      <c r="UEQ58" s="600"/>
      <c r="UER58" s="600"/>
      <c r="UES58" s="600"/>
      <c r="UET58" s="600"/>
      <c r="UEU58" s="600"/>
      <c r="UEV58" s="600"/>
      <c r="UEW58" s="600"/>
      <c r="UEX58" s="600"/>
      <c r="UEY58" s="600"/>
      <c r="UEZ58" s="600"/>
      <c r="UFA58" s="600"/>
      <c r="UFB58" s="600"/>
      <c r="UFC58" s="600"/>
      <c r="UFD58" s="600"/>
      <c r="UFE58" s="600"/>
      <c r="UFF58" s="600"/>
      <c r="UFG58" s="600"/>
      <c r="UFH58" s="600"/>
      <c r="UFI58" s="600"/>
      <c r="UFJ58" s="600"/>
      <c r="UFK58" s="600"/>
      <c r="UFL58" s="600"/>
      <c r="UFM58" s="600"/>
      <c r="UFN58" s="600"/>
      <c r="UFO58" s="600"/>
      <c r="UFP58" s="600"/>
      <c r="UFQ58" s="600"/>
      <c r="UFR58" s="600"/>
      <c r="UFS58" s="600"/>
      <c r="UFT58" s="600"/>
      <c r="UFU58" s="600"/>
      <c r="UFV58" s="600"/>
      <c r="UFW58" s="600"/>
      <c r="UFX58" s="600"/>
      <c r="UFY58" s="600"/>
      <c r="UFZ58" s="600"/>
      <c r="UGA58" s="600"/>
      <c r="UGB58" s="600"/>
      <c r="UGC58" s="600"/>
      <c r="UGD58" s="600"/>
      <c r="UGE58" s="600"/>
      <c r="UGF58" s="600"/>
      <c r="UGG58" s="600"/>
      <c r="UGH58" s="600"/>
      <c r="UGI58" s="600"/>
      <c r="UGJ58" s="600"/>
      <c r="UGK58" s="600"/>
      <c r="UGL58" s="600"/>
      <c r="UGM58" s="600"/>
      <c r="UGN58" s="600"/>
      <c r="UGO58" s="600"/>
      <c r="UGP58" s="600"/>
      <c r="UGQ58" s="600"/>
      <c r="UGR58" s="600"/>
      <c r="UGS58" s="600"/>
      <c r="UGT58" s="600"/>
      <c r="UGU58" s="600"/>
      <c r="UGV58" s="600"/>
      <c r="UGW58" s="600"/>
      <c r="UGX58" s="600"/>
      <c r="UGY58" s="600"/>
      <c r="UGZ58" s="600"/>
      <c r="UHA58" s="600"/>
      <c r="UHB58" s="600"/>
      <c r="UHC58" s="600"/>
      <c r="UHD58" s="600"/>
      <c r="UHE58" s="600"/>
      <c r="UHF58" s="600"/>
      <c r="UHG58" s="600"/>
      <c r="UHH58" s="600"/>
      <c r="UHI58" s="600"/>
      <c r="UHJ58" s="600"/>
      <c r="UHK58" s="600"/>
      <c r="UHL58" s="600"/>
      <c r="UHM58" s="600"/>
      <c r="UHN58" s="600"/>
      <c r="UHO58" s="600"/>
      <c r="UHP58" s="600"/>
      <c r="UHQ58" s="600"/>
      <c r="UHR58" s="600"/>
      <c r="UHS58" s="600"/>
      <c r="UHT58" s="600"/>
      <c r="UHU58" s="600"/>
      <c r="UHV58" s="600"/>
      <c r="UHW58" s="600"/>
      <c r="UHX58" s="600"/>
      <c r="UHY58" s="600"/>
      <c r="UHZ58" s="600"/>
      <c r="UIA58" s="600"/>
      <c r="UIB58" s="600"/>
      <c r="UIC58" s="600"/>
      <c r="UID58" s="600"/>
      <c r="UIE58" s="600"/>
      <c r="UIF58" s="600"/>
      <c r="UIG58" s="600"/>
      <c r="UIH58" s="600"/>
      <c r="UII58" s="600"/>
      <c r="UIJ58" s="600"/>
      <c r="UIK58" s="600"/>
      <c r="UIL58" s="600"/>
      <c r="UIM58" s="600"/>
      <c r="UIN58" s="600"/>
      <c r="UIO58" s="600"/>
      <c r="UIP58" s="600"/>
      <c r="UIQ58" s="600"/>
      <c r="UIR58" s="600"/>
      <c r="UIS58" s="600"/>
      <c r="UIT58" s="600"/>
      <c r="UIU58" s="600"/>
      <c r="UIV58" s="600"/>
      <c r="UIW58" s="600"/>
      <c r="UIX58" s="600"/>
      <c r="UIY58" s="600"/>
      <c r="UIZ58" s="600"/>
      <c r="UJA58" s="600"/>
      <c r="UJB58" s="600"/>
      <c r="UJC58" s="600"/>
      <c r="UJD58" s="600"/>
      <c r="UJE58" s="600"/>
      <c r="UJF58" s="600"/>
      <c r="UJG58" s="600"/>
      <c r="UJH58" s="600"/>
      <c r="UJI58" s="600"/>
      <c r="UJJ58" s="600"/>
      <c r="UJK58" s="600"/>
      <c r="UJL58" s="600"/>
      <c r="UJM58" s="600"/>
      <c r="UJN58" s="600"/>
      <c r="UJO58" s="600"/>
      <c r="UJP58" s="600"/>
      <c r="UJQ58" s="600"/>
      <c r="UJR58" s="600"/>
      <c r="UJS58" s="600"/>
      <c r="UJT58" s="600"/>
      <c r="UJU58" s="600"/>
      <c r="UJV58" s="600"/>
      <c r="UJW58" s="600"/>
      <c r="UJX58" s="600"/>
      <c r="UJY58" s="600"/>
      <c r="UJZ58" s="600"/>
      <c r="UKA58" s="600"/>
      <c r="UKB58" s="600"/>
      <c r="UKC58" s="600"/>
      <c r="UKD58" s="600"/>
      <c r="UKE58" s="600"/>
      <c r="UKF58" s="600"/>
      <c r="UKG58" s="600"/>
      <c r="UKH58" s="600"/>
      <c r="UKI58" s="600"/>
      <c r="UKJ58" s="600"/>
      <c r="UKK58" s="600"/>
      <c r="UKL58" s="600"/>
      <c r="UKM58" s="600"/>
      <c r="UKN58" s="600"/>
      <c r="UKO58" s="600"/>
      <c r="UKP58" s="600"/>
      <c r="UKQ58" s="600"/>
      <c r="UKR58" s="600"/>
      <c r="UKS58" s="600"/>
      <c r="UKT58" s="600"/>
      <c r="UKU58" s="600"/>
      <c r="UKV58" s="600"/>
      <c r="UKW58" s="600"/>
      <c r="UKX58" s="600"/>
      <c r="UKY58" s="600"/>
      <c r="UKZ58" s="600"/>
      <c r="ULA58" s="600"/>
      <c r="ULB58" s="600"/>
      <c r="ULC58" s="600"/>
      <c r="ULD58" s="600"/>
      <c r="ULE58" s="600"/>
      <c r="ULF58" s="600"/>
      <c r="ULG58" s="600"/>
      <c r="ULH58" s="600"/>
      <c r="ULI58" s="600"/>
      <c r="ULJ58" s="600"/>
      <c r="ULK58" s="600"/>
      <c r="ULL58" s="600"/>
      <c r="ULM58" s="600"/>
      <c r="ULN58" s="600"/>
      <c r="ULO58" s="600"/>
      <c r="ULP58" s="600"/>
      <c r="ULQ58" s="600"/>
      <c r="ULR58" s="600"/>
      <c r="ULS58" s="600"/>
      <c r="ULT58" s="600"/>
      <c r="ULU58" s="600"/>
      <c r="ULV58" s="600"/>
      <c r="ULW58" s="600"/>
      <c r="ULX58" s="600"/>
      <c r="ULY58" s="600"/>
      <c r="ULZ58" s="600"/>
      <c r="UMA58" s="600"/>
      <c r="UMB58" s="600"/>
      <c r="UMC58" s="600"/>
      <c r="UMD58" s="600"/>
      <c r="UME58" s="600"/>
      <c r="UMF58" s="600"/>
      <c r="UMG58" s="600"/>
      <c r="UMH58" s="600"/>
      <c r="UMI58" s="600"/>
      <c r="UMJ58" s="600"/>
      <c r="UMK58" s="600"/>
      <c r="UML58" s="600"/>
      <c r="UMM58" s="600"/>
      <c r="UMN58" s="600"/>
      <c r="UMO58" s="600"/>
      <c r="UMP58" s="600"/>
      <c r="UMQ58" s="600"/>
      <c r="UMR58" s="600"/>
      <c r="UMS58" s="600"/>
      <c r="UMT58" s="600"/>
      <c r="UMU58" s="600"/>
      <c r="UMV58" s="600"/>
      <c r="UMW58" s="600"/>
      <c r="UMX58" s="600"/>
      <c r="UMY58" s="600"/>
      <c r="UMZ58" s="600"/>
      <c r="UNA58" s="600"/>
      <c r="UNB58" s="600"/>
      <c r="UNC58" s="600"/>
      <c r="UND58" s="600"/>
      <c r="UNE58" s="600"/>
      <c r="UNF58" s="600"/>
      <c r="UNG58" s="600"/>
      <c r="UNH58" s="600"/>
      <c r="UNI58" s="600"/>
      <c r="UNJ58" s="600"/>
      <c r="UNK58" s="600"/>
      <c r="UNL58" s="600"/>
      <c r="UNM58" s="600"/>
      <c r="UNN58" s="600"/>
      <c r="UNO58" s="600"/>
      <c r="UNP58" s="600"/>
      <c r="UNQ58" s="600"/>
      <c r="UNR58" s="600"/>
      <c r="UNS58" s="600"/>
      <c r="UNT58" s="600"/>
      <c r="UNU58" s="600"/>
      <c r="UNV58" s="600"/>
      <c r="UNW58" s="600"/>
      <c r="UNX58" s="600"/>
      <c r="UNY58" s="600"/>
      <c r="UNZ58" s="600"/>
      <c r="UOA58" s="600"/>
      <c r="UOB58" s="600"/>
      <c r="UOC58" s="600"/>
      <c r="UOD58" s="600"/>
      <c r="UOE58" s="600"/>
      <c r="UOF58" s="600"/>
      <c r="UOG58" s="600"/>
      <c r="UOH58" s="600"/>
      <c r="UOI58" s="600"/>
      <c r="UOJ58" s="600"/>
      <c r="UOK58" s="600"/>
      <c r="UOL58" s="600"/>
      <c r="UOM58" s="600"/>
      <c r="UON58" s="600"/>
      <c r="UOO58" s="600"/>
      <c r="UOP58" s="600"/>
      <c r="UOQ58" s="600"/>
      <c r="UOR58" s="600"/>
      <c r="UOS58" s="600"/>
      <c r="UOT58" s="600"/>
      <c r="UOU58" s="600"/>
      <c r="UOV58" s="600"/>
      <c r="UOW58" s="600"/>
      <c r="UOX58" s="600"/>
      <c r="UOY58" s="600"/>
      <c r="UOZ58" s="600"/>
      <c r="UPA58" s="600"/>
      <c r="UPB58" s="600"/>
      <c r="UPC58" s="600"/>
      <c r="UPD58" s="600"/>
      <c r="UPE58" s="600"/>
      <c r="UPF58" s="600"/>
      <c r="UPG58" s="600"/>
      <c r="UPH58" s="600"/>
      <c r="UPI58" s="600"/>
      <c r="UPJ58" s="600"/>
      <c r="UPK58" s="600"/>
      <c r="UPL58" s="600"/>
      <c r="UPM58" s="600"/>
      <c r="UPN58" s="600"/>
      <c r="UPO58" s="600"/>
      <c r="UPP58" s="600"/>
      <c r="UPQ58" s="600"/>
      <c r="UPR58" s="600"/>
      <c r="UPS58" s="600"/>
      <c r="UPT58" s="600"/>
      <c r="UPU58" s="600"/>
      <c r="UPV58" s="600"/>
      <c r="UPW58" s="600"/>
      <c r="UPX58" s="600"/>
      <c r="UPY58" s="600"/>
      <c r="UPZ58" s="600"/>
      <c r="UQA58" s="600"/>
      <c r="UQB58" s="600"/>
      <c r="UQC58" s="600"/>
      <c r="UQD58" s="600"/>
      <c r="UQE58" s="600"/>
      <c r="UQF58" s="600"/>
      <c r="UQG58" s="600"/>
      <c r="UQH58" s="600"/>
      <c r="UQI58" s="600"/>
      <c r="UQJ58" s="600"/>
      <c r="UQK58" s="600"/>
      <c r="UQL58" s="600"/>
      <c r="UQM58" s="600"/>
      <c r="UQN58" s="600"/>
      <c r="UQO58" s="600"/>
      <c r="UQP58" s="600"/>
      <c r="UQQ58" s="600"/>
      <c r="UQR58" s="600"/>
      <c r="UQS58" s="600"/>
      <c r="UQT58" s="600"/>
      <c r="UQU58" s="600"/>
      <c r="UQV58" s="600"/>
      <c r="UQW58" s="600"/>
      <c r="UQX58" s="600"/>
      <c r="UQY58" s="600"/>
      <c r="UQZ58" s="600"/>
      <c r="URA58" s="600"/>
      <c r="URB58" s="600"/>
      <c r="URC58" s="600"/>
      <c r="URD58" s="600"/>
      <c r="URE58" s="600"/>
      <c r="URF58" s="600"/>
      <c r="URG58" s="600"/>
      <c r="URH58" s="600"/>
      <c r="URI58" s="600"/>
      <c r="URJ58" s="600"/>
      <c r="URK58" s="600"/>
      <c r="URL58" s="600"/>
      <c r="URM58" s="600"/>
      <c r="URN58" s="600"/>
      <c r="URO58" s="600"/>
      <c r="URP58" s="600"/>
      <c r="URQ58" s="600"/>
      <c r="URR58" s="600"/>
      <c r="URS58" s="600"/>
      <c r="URT58" s="600"/>
      <c r="URU58" s="600"/>
      <c r="URV58" s="600"/>
      <c r="URW58" s="600"/>
      <c r="URX58" s="600"/>
      <c r="URY58" s="600"/>
      <c r="URZ58" s="600"/>
      <c r="USA58" s="600"/>
      <c r="USB58" s="600"/>
      <c r="USC58" s="600"/>
      <c r="USD58" s="600"/>
      <c r="USE58" s="600"/>
      <c r="USF58" s="600"/>
      <c r="USG58" s="600"/>
      <c r="USH58" s="600"/>
      <c r="USI58" s="600"/>
      <c r="USJ58" s="600"/>
      <c r="USK58" s="600"/>
      <c r="USL58" s="600"/>
      <c r="USM58" s="600"/>
      <c r="USN58" s="600"/>
      <c r="USO58" s="600"/>
      <c r="USP58" s="600"/>
      <c r="USQ58" s="600"/>
      <c r="USR58" s="600"/>
      <c r="USS58" s="600"/>
      <c r="UST58" s="600"/>
      <c r="USU58" s="600"/>
      <c r="USV58" s="600"/>
      <c r="USW58" s="600"/>
      <c r="USX58" s="600"/>
      <c r="USY58" s="600"/>
      <c r="USZ58" s="600"/>
      <c r="UTA58" s="600"/>
      <c r="UTB58" s="600"/>
      <c r="UTC58" s="600"/>
      <c r="UTD58" s="600"/>
      <c r="UTE58" s="600"/>
      <c r="UTF58" s="600"/>
      <c r="UTG58" s="600"/>
      <c r="UTH58" s="600"/>
      <c r="UTI58" s="600"/>
      <c r="UTJ58" s="600"/>
      <c r="UTK58" s="600"/>
      <c r="UTL58" s="600"/>
      <c r="UTM58" s="600"/>
      <c r="UTN58" s="600"/>
      <c r="UTO58" s="600"/>
      <c r="UTP58" s="600"/>
      <c r="UTQ58" s="600"/>
      <c r="UTR58" s="600"/>
      <c r="UTS58" s="600"/>
      <c r="UTT58" s="600"/>
      <c r="UTU58" s="600"/>
      <c r="UTV58" s="600"/>
      <c r="UTW58" s="600"/>
      <c r="UTX58" s="600"/>
      <c r="UTY58" s="600"/>
      <c r="UTZ58" s="600"/>
      <c r="UUA58" s="600"/>
      <c r="UUB58" s="600"/>
      <c r="UUC58" s="600"/>
      <c r="UUD58" s="600"/>
      <c r="UUE58" s="600"/>
      <c r="UUF58" s="600"/>
      <c r="UUG58" s="600"/>
      <c r="UUH58" s="600"/>
      <c r="UUI58" s="600"/>
      <c r="UUJ58" s="600"/>
      <c r="UUK58" s="600"/>
      <c r="UUL58" s="600"/>
      <c r="UUM58" s="600"/>
      <c r="UUN58" s="600"/>
      <c r="UUO58" s="600"/>
      <c r="UUP58" s="600"/>
      <c r="UUQ58" s="600"/>
      <c r="UUR58" s="600"/>
      <c r="UUS58" s="600"/>
      <c r="UUT58" s="600"/>
      <c r="UUU58" s="600"/>
      <c r="UUV58" s="600"/>
      <c r="UUW58" s="600"/>
      <c r="UUX58" s="600"/>
      <c r="UUY58" s="600"/>
      <c r="UUZ58" s="600"/>
      <c r="UVA58" s="600"/>
      <c r="UVB58" s="600"/>
      <c r="UVC58" s="600"/>
      <c r="UVD58" s="600"/>
      <c r="UVE58" s="600"/>
      <c r="UVF58" s="600"/>
      <c r="UVG58" s="600"/>
      <c r="UVH58" s="600"/>
      <c r="UVI58" s="600"/>
      <c r="UVJ58" s="600"/>
      <c r="UVK58" s="600"/>
      <c r="UVL58" s="600"/>
      <c r="UVM58" s="600"/>
      <c r="UVN58" s="600"/>
      <c r="UVO58" s="600"/>
      <c r="UVP58" s="600"/>
      <c r="UVQ58" s="600"/>
      <c r="UVR58" s="600"/>
      <c r="UVS58" s="600"/>
      <c r="UVT58" s="600"/>
      <c r="UVU58" s="600"/>
      <c r="UVV58" s="600"/>
      <c r="UVW58" s="600"/>
      <c r="UVX58" s="600"/>
      <c r="UVY58" s="600"/>
      <c r="UVZ58" s="600"/>
      <c r="UWA58" s="600"/>
      <c r="UWB58" s="600"/>
      <c r="UWC58" s="600"/>
      <c r="UWD58" s="600"/>
      <c r="UWE58" s="600"/>
      <c r="UWF58" s="600"/>
      <c r="UWG58" s="600"/>
      <c r="UWH58" s="600"/>
      <c r="UWI58" s="600"/>
      <c r="UWJ58" s="600"/>
      <c r="UWK58" s="600"/>
      <c r="UWL58" s="600"/>
      <c r="UWM58" s="600"/>
      <c r="UWN58" s="600"/>
      <c r="UWO58" s="600"/>
      <c r="UWP58" s="600"/>
      <c r="UWQ58" s="600"/>
      <c r="UWR58" s="600"/>
      <c r="UWS58" s="600"/>
      <c r="UWT58" s="600"/>
      <c r="UWU58" s="600"/>
      <c r="UWV58" s="600"/>
      <c r="UWW58" s="600"/>
      <c r="UWX58" s="600"/>
      <c r="UWY58" s="600"/>
      <c r="UWZ58" s="600"/>
      <c r="UXA58" s="600"/>
      <c r="UXB58" s="600"/>
      <c r="UXC58" s="600"/>
      <c r="UXD58" s="600"/>
      <c r="UXE58" s="600"/>
      <c r="UXF58" s="600"/>
      <c r="UXG58" s="600"/>
      <c r="UXH58" s="600"/>
      <c r="UXI58" s="600"/>
      <c r="UXJ58" s="600"/>
      <c r="UXK58" s="600"/>
      <c r="UXL58" s="600"/>
      <c r="UXM58" s="600"/>
      <c r="UXN58" s="600"/>
      <c r="UXO58" s="600"/>
      <c r="UXP58" s="600"/>
      <c r="UXQ58" s="600"/>
      <c r="UXR58" s="600"/>
      <c r="UXS58" s="600"/>
      <c r="UXT58" s="600"/>
      <c r="UXU58" s="600"/>
      <c r="UXV58" s="600"/>
      <c r="UXW58" s="600"/>
      <c r="UXX58" s="600"/>
      <c r="UXY58" s="600"/>
      <c r="UXZ58" s="600"/>
      <c r="UYA58" s="600"/>
      <c r="UYB58" s="600"/>
      <c r="UYC58" s="600"/>
      <c r="UYD58" s="600"/>
      <c r="UYE58" s="600"/>
      <c r="UYF58" s="600"/>
      <c r="UYG58" s="600"/>
      <c r="UYH58" s="600"/>
      <c r="UYI58" s="600"/>
      <c r="UYJ58" s="600"/>
      <c r="UYK58" s="600"/>
      <c r="UYL58" s="600"/>
      <c r="UYM58" s="600"/>
      <c r="UYN58" s="600"/>
      <c r="UYO58" s="600"/>
      <c r="UYP58" s="600"/>
      <c r="UYQ58" s="600"/>
      <c r="UYR58" s="600"/>
      <c r="UYS58" s="600"/>
      <c r="UYT58" s="600"/>
      <c r="UYU58" s="600"/>
      <c r="UYV58" s="600"/>
      <c r="UYW58" s="600"/>
      <c r="UYX58" s="600"/>
      <c r="UYY58" s="600"/>
      <c r="UYZ58" s="600"/>
      <c r="UZA58" s="600"/>
      <c r="UZB58" s="600"/>
      <c r="UZC58" s="600"/>
      <c r="UZD58" s="600"/>
      <c r="UZE58" s="600"/>
      <c r="UZF58" s="600"/>
      <c r="UZG58" s="600"/>
      <c r="UZH58" s="600"/>
      <c r="UZI58" s="600"/>
      <c r="UZJ58" s="600"/>
      <c r="UZK58" s="600"/>
      <c r="UZL58" s="600"/>
      <c r="UZM58" s="600"/>
      <c r="UZN58" s="600"/>
      <c r="UZO58" s="600"/>
      <c r="UZP58" s="600"/>
      <c r="UZQ58" s="600"/>
      <c r="UZR58" s="600"/>
      <c r="UZS58" s="600"/>
      <c r="UZT58" s="600"/>
      <c r="UZU58" s="600"/>
      <c r="UZV58" s="600"/>
      <c r="UZW58" s="600"/>
      <c r="UZX58" s="600"/>
      <c r="UZY58" s="600"/>
      <c r="UZZ58" s="600"/>
      <c r="VAA58" s="600"/>
      <c r="VAB58" s="600"/>
      <c r="VAC58" s="600"/>
      <c r="VAD58" s="600"/>
      <c r="VAE58" s="600"/>
      <c r="VAF58" s="600"/>
      <c r="VAG58" s="600"/>
      <c r="VAH58" s="600"/>
      <c r="VAI58" s="600"/>
      <c r="VAJ58" s="600"/>
      <c r="VAK58" s="600"/>
      <c r="VAL58" s="600"/>
      <c r="VAM58" s="600"/>
      <c r="VAN58" s="600"/>
      <c r="VAO58" s="600"/>
      <c r="VAP58" s="600"/>
      <c r="VAQ58" s="600"/>
      <c r="VAR58" s="600"/>
      <c r="VAS58" s="600"/>
      <c r="VAT58" s="600"/>
      <c r="VAU58" s="600"/>
      <c r="VAV58" s="600"/>
      <c r="VAW58" s="600"/>
      <c r="VAX58" s="600"/>
      <c r="VAY58" s="600"/>
      <c r="VAZ58" s="600"/>
      <c r="VBA58" s="600"/>
      <c r="VBB58" s="600"/>
      <c r="VBC58" s="600"/>
      <c r="VBD58" s="600"/>
      <c r="VBE58" s="600"/>
      <c r="VBF58" s="600"/>
      <c r="VBG58" s="600"/>
      <c r="VBH58" s="600"/>
      <c r="VBI58" s="600"/>
      <c r="VBJ58" s="600"/>
      <c r="VBK58" s="600"/>
      <c r="VBL58" s="600"/>
      <c r="VBM58" s="600"/>
      <c r="VBN58" s="600"/>
      <c r="VBO58" s="600"/>
      <c r="VBP58" s="600"/>
      <c r="VBQ58" s="600"/>
      <c r="VBR58" s="600"/>
      <c r="VBS58" s="600"/>
      <c r="VBT58" s="600"/>
      <c r="VBU58" s="600"/>
      <c r="VBV58" s="600"/>
      <c r="VBW58" s="600"/>
      <c r="VBX58" s="600"/>
      <c r="VBY58" s="600"/>
      <c r="VBZ58" s="600"/>
      <c r="VCA58" s="600"/>
      <c r="VCB58" s="600"/>
      <c r="VCC58" s="600"/>
      <c r="VCD58" s="600"/>
      <c r="VCE58" s="600"/>
      <c r="VCF58" s="600"/>
      <c r="VCG58" s="600"/>
      <c r="VCH58" s="600"/>
      <c r="VCI58" s="600"/>
      <c r="VCJ58" s="600"/>
      <c r="VCK58" s="600"/>
      <c r="VCL58" s="600"/>
      <c r="VCM58" s="600"/>
      <c r="VCN58" s="600"/>
      <c r="VCO58" s="600"/>
      <c r="VCP58" s="600"/>
      <c r="VCQ58" s="600"/>
      <c r="VCR58" s="600"/>
      <c r="VCS58" s="600"/>
      <c r="VCT58" s="600"/>
      <c r="VCU58" s="600"/>
      <c r="VCV58" s="600"/>
      <c r="VCW58" s="600"/>
      <c r="VCX58" s="600"/>
      <c r="VCY58" s="600"/>
      <c r="VCZ58" s="600"/>
      <c r="VDA58" s="600"/>
      <c r="VDB58" s="600"/>
      <c r="VDC58" s="600"/>
      <c r="VDD58" s="600"/>
      <c r="VDE58" s="600"/>
      <c r="VDF58" s="600"/>
      <c r="VDG58" s="600"/>
      <c r="VDH58" s="600"/>
      <c r="VDI58" s="600"/>
      <c r="VDJ58" s="600"/>
      <c r="VDK58" s="600"/>
      <c r="VDL58" s="600"/>
      <c r="VDM58" s="600"/>
      <c r="VDN58" s="600"/>
      <c r="VDO58" s="600"/>
      <c r="VDP58" s="600"/>
      <c r="VDQ58" s="600"/>
      <c r="VDR58" s="600"/>
      <c r="VDS58" s="600"/>
      <c r="VDT58" s="600"/>
      <c r="VDU58" s="600"/>
      <c r="VDV58" s="600"/>
      <c r="VDW58" s="600"/>
      <c r="VDX58" s="600"/>
      <c r="VDY58" s="600"/>
      <c r="VDZ58" s="600"/>
      <c r="VEA58" s="600"/>
      <c r="VEB58" s="600"/>
      <c r="VEC58" s="600"/>
      <c r="VED58" s="600"/>
      <c r="VEE58" s="600"/>
      <c r="VEF58" s="600"/>
      <c r="VEG58" s="600"/>
      <c r="VEH58" s="600"/>
      <c r="VEI58" s="600"/>
      <c r="VEJ58" s="600"/>
      <c r="VEK58" s="600"/>
      <c r="VEL58" s="600"/>
      <c r="VEM58" s="600"/>
      <c r="VEN58" s="600"/>
      <c r="VEO58" s="600"/>
      <c r="VEP58" s="600"/>
      <c r="VEQ58" s="600"/>
      <c r="VER58" s="600"/>
      <c r="VES58" s="600"/>
      <c r="VET58" s="600"/>
      <c r="VEU58" s="600"/>
      <c r="VEV58" s="600"/>
      <c r="VEW58" s="600"/>
      <c r="VEX58" s="600"/>
      <c r="VEY58" s="600"/>
      <c r="VEZ58" s="600"/>
      <c r="VFA58" s="600"/>
      <c r="VFB58" s="600"/>
      <c r="VFC58" s="600"/>
      <c r="VFD58" s="600"/>
      <c r="VFE58" s="600"/>
      <c r="VFF58" s="600"/>
      <c r="VFG58" s="600"/>
      <c r="VFH58" s="600"/>
      <c r="VFI58" s="600"/>
      <c r="VFJ58" s="600"/>
      <c r="VFK58" s="600"/>
      <c r="VFL58" s="600"/>
      <c r="VFM58" s="600"/>
      <c r="VFN58" s="600"/>
      <c r="VFO58" s="600"/>
      <c r="VFP58" s="600"/>
      <c r="VFQ58" s="600"/>
      <c r="VFR58" s="600"/>
      <c r="VFS58" s="600"/>
      <c r="VFT58" s="600"/>
      <c r="VFU58" s="600"/>
      <c r="VFV58" s="600"/>
      <c r="VFW58" s="600"/>
      <c r="VFX58" s="600"/>
      <c r="VFY58" s="600"/>
      <c r="VFZ58" s="600"/>
      <c r="VGA58" s="600"/>
      <c r="VGB58" s="600"/>
      <c r="VGC58" s="600"/>
      <c r="VGD58" s="600"/>
      <c r="VGE58" s="600"/>
      <c r="VGF58" s="600"/>
      <c r="VGG58" s="600"/>
      <c r="VGH58" s="600"/>
      <c r="VGI58" s="600"/>
      <c r="VGJ58" s="600"/>
      <c r="VGK58" s="600"/>
      <c r="VGL58" s="600"/>
      <c r="VGM58" s="600"/>
      <c r="VGN58" s="600"/>
      <c r="VGO58" s="600"/>
      <c r="VGP58" s="600"/>
      <c r="VGQ58" s="600"/>
      <c r="VGR58" s="600"/>
      <c r="VGS58" s="600"/>
      <c r="VGT58" s="600"/>
      <c r="VGU58" s="600"/>
      <c r="VGV58" s="600"/>
      <c r="VGW58" s="600"/>
      <c r="VGX58" s="600"/>
      <c r="VGY58" s="600"/>
      <c r="VGZ58" s="600"/>
      <c r="VHA58" s="600"/>
      <c r="VHB58" s="600"/>
      <c r="VHC58" s="600"/>
      <c r="VHD58" s="600"/>
      <c r="VHE58" s="600"/>
      <c r="VHF58" s="600"/>
      <c r="VHG58" s="600"/>
      <c r="VHH58" s="600"/>
      <c r="VHI58" s="600"/>
      <c r="VHJ58" s="600"/>
      <c r="VHK58" s="600"/>
      <c r="VHL58" s="600"/>
      <c r="VHM58" s="600"/>
      <c r="VHN58" s="600"/>
      <c r="VHO58" s="600"/>
      <c r="VHP58" s="600"/>
      <c r="VHQ58" s="600"/>
      <c r="VHR58" s="600"/>
      <c r="VHS58" s="600"/>
      <c r="VHT58" s="600"/>
      <c r="VHU58" s="600"/>
      <c r="VHV58" s="600"/>
      <c r="VHW58" s="600"/>
      <c r="VHX58" s="600"/>
      <c r="VHY58" s="600"/>
      <c r="VHZ58" s="600"/>
      <c r="VIA58" s="600"/>
      <c r="VIB58" s="600"/>
      <c r="VIC58" s="600"/>
      <c r="VID58" s="600"/>
      <c r="VIE58" s="600"/>
      <c r="VIF58" s="600"/>
      <c r="VIG58" s="600"/>
      <c r="VIH58" s="600"/>
      <c r="VII58" s="600"/>
      <c r="VIJ58" s="600"/>
      <c r="VIK58" s="600"/>
      <c r="VIL58" s="600"/>
      <c r="VIM58" s="600"/>
      <c r="VIN58" s="600"/>
      <c r="VIO58" s="600"/>
      <c r="VIP58" s="600"/>
      <c r="VIQ58" s="600"/>
      <c r="VIR58" s="600"/>
      <c r="VIS58" s="600"/>
      <c r="VIT58" s="600"/>
      <c r="VIU58" s="600"/>
      <c r="VIV58" s="600"/>
      <c r="VIW58" s="600"/>
      <c r="VIX58" s="600"/>
      <c r="VIY58" s="600"/>
      <c r="VIZ58" s="600"/>
      <c r="VJA58" s="600"/>
      <c r="VJB58" s="600"/>
      <c r="VJC58" s="600"/>
      <c r="VJD58" s="600"/>
      <c r="VJE58" s="600"/>
      <c r="VJF58" s="600"/>
      <c r="VJG58" s="600"/>
      <c r="VJH58" s="600"/>
      <c r="VJI58" s="600"/>
      <c r="VJJ58" s="600"/>
      <c r="VJK58" s="600"/>
      <c r="VJL58" s="600"/>
      <c r="VJM58" s="600"/>
      <c r="VJN58" s="600"/>
      <c r="VJO58" s="600"/>
      <c r="VJP58" s="600"/>
      <c r="VJQ58" s="600"/>
      <c r="VJR58" s="600"/>
      <c r="VJS58" s="600"/>
      <c r="VJT58" s="600"/>
      <c r="VJU58" s="600"/>
      <c r="VJV58" s="600"/>
      <c r="VJW58" s="600"/>
      <c r="VJX58" s="600"/>
      <c r="VJY58" s="600"/>
      <c r="VJZ58" s="600"/>
      <c r="VKA58" s="600"/>
      <c r="VKB58" s="600"/>
      <c r="VKC58" s="600"/>
      <c r="VKD58" s="600"/>
      <c r="VKE58" s="600"/>
      <c r="VKF58" s="600"/>
      <c r="VKG58" s="600"/>
      <c r="VKH58" s="600"/>
      <c r="VKI58" s="600"/>
      <c r="VKJ58" s="600"/>
      <c r="VKK58" s="600"/>
      <c r="VKL58" s="600"/>
      <c r="VKM58" s="600"/>
      <c r="VKN58" s="600"/>
      <c r="VKO58" s="600"/>
      <c r="VKP58" s="600"/>
      <c r="VKQ58" s="600"/>
      <c r="VKR58" s="600"/>
      <c r="VKS58" s="600"/>
      <c r="VKT58" s="600"/>
      <c r="VKU58" s="600"/>
      <c r="VKV58" s="600"/>
      <c r="VKW58" s="600"/>
      <c r="VKX58" s="600"/>
      <c r="VKY58" s="600"/>
      <c r="VKZ58" s="600"/>
      <c r="VLA58" s="600"/>
      <c r="VLB58" s="600"/>
      <c r="VLC58" s="600"/>
      <c r="VLD58" s="600"/>
      <c r="VLE58" s="600"/>
      <c r="VLF58" s="600"/>
      <c r="VLG58" s="600"/>
      <c r="VLH58" s="600"/>
      <c r="VLI58" s="600"/>
      <c r="VLJ58" s="600"/>
      <c r="VLK58" s="600"/>
      <c r="VLL58" s="600"/>
      <c r="VLM58" s="600"/>
      <c r="VLN58" s="600"/>
      <c r="VLO58" s="600"/>
      <c r="VLP58" s="600"/>
      <c r="VLQ58" s="600"/>
      <c r="VLR58" s="600"/>
      <c r="VLS58" s="600"/>
      <c r="VLT58" s="600"/>
      <c r="VLU58" s="600"/>
      <c r="VLV58" s="600"/>
      <c r="VLW58" s="600"/>
      <c r="VLX58" s="600"/>
      <c r="VLY58" s="600"/>
      <c r="VLZ58" s="600"/>
      <c r="VMA58" s="600"/>
      <c r="VMB58" s="600"/>
      <c r="VMC58" s="600"/>
      <c r="VMD58" s="600"/>
      <c r="VME58" s="600"/>
      <c r="VMF58" s="600"/>
      <c r="VMG58" s="600"/>
      <c r="VMH58" s="600"/>
      <c r="VMI58" s="600"/>
      <c r="VMJ58" s="600"/>
      <c r="VMK58" s="600"/>
      <c r="VML58" s="600"/>
      <c r="VMM58" s="600"/>
      <c r="VMN58" s="600"/>
      <c r="VMO58" s="600"/>
      <c r="VMP58" s="600"/>
      <c r="VMQ58" s="600"/>
      <c r="VMR58" s="600"/>
      <c r="VMS58" s="600"/>
      <c r="VMT58" s="600"/>
      <c r="VMU58" s="600"/>
      <c r="VMV58" s="600"/>
      <c r="VMW58" s="600"/>
      <c r="VMX58" s="600"/>
      <c r="VMY58" s="600"/>
      <c r="VMZ58" s="600"/>
      <c r="VNA58" s="600"/>
      <c r="VNB58" s="600"/>
      <c r="VNC58" s="600"/>
      <c r="VND58" s="600"/>
      <c r="VNE58" s="600"/>
      <c r="VNF58" s="600"/>
      <c r="VNG58" s="600"/>
      <c r="VNH58" s="600"/>
      <c r="VNI58" s="600"/>
      <c r="VNJ58" s="600"/>
      <c r="VNK58" s="600"/>
      <c r="VNL58" s="600"/>
      <c r="VNM58" s="600"/>
      <c r="VNN58" s="600"/>
      <c r="VNO58" s="600"/>
      <c r="VNP58" s="600"/>
      <c r="VNQ58" s="600"/>
      <c r="VNR58" s="600"/>
      <c r="VNS58" s="600"/>
      <c r="VNT58" s="600"/>
      <c r="VNU58" s="600"/>
      <c r="VNV58" s="600"/>
      <c r="VNW58" s="600"/>
      <c r="VNX58" s="600"/>
      <c r="VNY58" s="600"/>
      <c r="VNZ58" s="600"/>
      <c r="VOA58" s="600"/>
      <c r="VOB58" s="600"/>
      <c r="VOC58" s="600"/>
      <c r="VOD58" s="600"/>
      <c r="VOE58" s="600"/>
      <c r="VOF58" s="600"/>
      <c r="VOG58" s="600"/>
      <c r="VOH58" s="600"/>
      <c r="VOI58" s="600"/>
      <c r="VOJ58" s="600"/>
      <c r="VOK58" s="600"/>
      <c r="VOL58" s="600"/>
      <c r="VOM58" s="600"/>
      <c r="VON58" s="600"/>
      <c r="VOO58" s="600"/>
      <c r="VOP58" s="600"/>
      <c r="VOQ58" s="600"/>
      <c r="VOR58" s="600"/>
      <c r="VOS58" s="600"/>
      <c r="VOT58" s="600"/>
      <c r="VOU58" s="600"/>
      <c r="VOV58" s="600"/>
      <c r="VOW58" s="600"/>
      <c r="VOX58" s="600"/>
      <c r="VOY58" s="600"/>
      <c r="VOZ58" s="600"/>
      <c r="VPA58" s="600"/>
      <c r="VPB58" s="600"/>
      <c r="VPC58" s="600"/>
      <c r="VPD58" s="600"/>
      <c r="VPE58" s="600"/>
      <c r="VPF58" s="600"/>
      <c r="VPG58" s="600"/>
      <c r="VPH58" s="600"/>
      <c r="VPI58" s="600"/>
      <c r="VPJ58" s="600"/>
      <c r="VPK58" s="600"/>
      <c r="VPL58" s="600"/>
      <c r="VPM58" s="600"/>
      <c r="VPN58" s="600"/>
      <c r="VPO58" s="600"/>
      <c r="VPP58" s="600"/>
      <c r="VPQ58" s="600"/>
      <c r="VPR58" s="600"/>
      <c r="VPS58" s="600"/>
      <c r="VPT58" s="600"/>
      <c r="VPU58" s="600"/>
      <c r="VPV58" s="600"/>
      <c r="VPW58" s="600"/>
      <c r="VPX58" s="600"/>
      <c r="VPY58" s="600"/>
      <c r="VPZ58" s="600"/>
      <c r="VQA58" s="600"/>
      <c r="VQB58" s="600"/>
      <c r="VQC58" s="600"/>
      <c r="VQD58" s="600"/>
      <c r="VQE58" s="600"/>
      <c r="VQF58" s="600"/>
      <c r="VQG58" s="600"/>
      <c r="VQH58" s="600"/>
      <c r="VQI58" s="600"/>
      <c r="VQJ58" s="600"/>
      <c r="VQK58" s="600"/>
      <c r="VQL58" s="600"/>
      <c r="VQM58" s="600"/>
      <c r="VQN58" s="600"/>
      <c r="VQO58" s="600"/>
      <c r="VQP58" s="600"/>
      <c r="VQQ58" s="600"/>
      <c r="VQR58" s="600"/>
      <c r="VQS58" s="600"/>
      <c r="VQT58" s="600"/>
      <c r="VQU58" s="600"/>
      <c r="VQV58" s="600"/>
      <c r="VQW58" s="600"/>
      <c r="VQX58" s="600"/>
      <c r="VQY58" s="600"/>
      <c r="VQZ58" s="600"/>
      <c r="VRA58" s="600"/>
      <c r="VRB58" s="600"/>
      <c r="VRC58" s="600"/>
      <c r="VRD58" s="600"/>
      <c r="VRE58" s="600"/>
      <c r="VRF58" s="600"/>
      <c r="VRG58" s="600"/>
      <c r="VRH58" s="600"/>
      <c r="VRI58" s="600"/>
      <c r="VRJ58" s="600"/>
      <c r="VRK58" s="600"/>
      <c r="VRL58" s="600"/>
      <c r="VRM58" s="600"/>
      <c r="VRN58" s="600"/>
      <c r="VRO58" s="600"/>
      <c r="VRP58" s="600"/>
      <c r="VRQ58" s="600"/>
      <c r="VRR58" s="600"/>
      <c r="VRS58" s="600"/>
      <c r="VRT58" s="600"/>
      <c r="VRU58" s="600"/>
      <c r="VRV58" s="600"/>
      <c r="VRW58" s="600"/>
      <c r="VRX58" s="600"/>
      <c r="VRY58" s="600"/>
      <c r="VRZ58" s="600"/>
      <c r="VSA58" s="600"/>
      <c r="VSB58" s="600"/>
      <c r="VSC58" s="600"/>
      <c r="VSD58" s="600"/>
      <c r="VSE58" s="600"/>
      <c r="VSF58" s="600"/>
      <c r="VSG58" s="600"/>
      <c r="VSH58" s="600"/>
      <c r="VSI58" s="600"/>
      <c r="VSJ58" s="600"/>
      <c r="VSK58" s="600"/>
      <c r="VSL58" s="600"/>
      <c r="VSM58" s="600"/>
      <c r="VSN58" s="600"/>
      <c r="VSO58" s="600"/>
      <c r="VSP58" s="600"/>
      <c r="VSQ58" s="600"/>
      <c r="VSR58" s="600"/>
      <c r="VSS58" s="600"/>
      <c r="VST58" s="600"/>
      <c r="VSU58" s="600"/>
      <c r="VSV58" s="600"/>
      <c r="VSW58" s="600"/>
      <c r="VSX58" s="600"/>
      <c r="VSY58" s="600"/>
      <c r="VSZ58" s="600"/>
      <c r="VTA58" s="600"/>
      <c r="VTB58" s="600"/>
      <c r="VTC58" s="600"/>
      <c r="VTD58" s="600"/>
      <c r="VTE58" s="600"/>
      <c r="VTF58" s="600"/>
      <c r="VTG58" s="600"/>
      <c r="VTH58" s="600"/>
      <c r="VTI58" s="600"/>
      <c r="VTJ58" s="600"/>
      <c r="VTK58" s="600"/>
      <c r="VTL58" s="600"/>
      <c r="VTM58" s="600"/>
      <c r="VTN58" s="600"/>
      <c r="VTO58" s="600"/>
      <c r="VTP58" s="600"/>
      <c r="VTQ58" s="600"/>
      <c r="VTR58" s="600"/>
      <c r="VTS58" s="600"/>
      <c r="VTT58" s="600"/>
      <c r="VTU58" s="600"/>
      <c r="VTV58" s="600"/>
      <c r="VTW58" s="600"/>
      <c r="VTX58" s="600"/>
      <c r="VTY58" s="600"/>
      <c r="VTZ58" s="600"/>
      <c r="VUA58" s="600"/>
      <c r="VUB58" s="600"/>
      <c r="VUC58" s="600"/>
      <c r="VUD58" s="600"/>
      <c r="VUE58" s="600"/>
      <c r="VUF58" s="600"/>
      <c r="VUG58" s="600"/>
      <c r="VUH58" s="600"/>
      <c r="VUI58" s="600"/>
      <c r="VUJ58" s="600"/>
      <c r="VUK58" s="600"/>
      <c r="VUL58" s="600"/>
      <c r="VUM58" s="600"/>
      <c r="VUN58" s="600"/>
      <c r="VUO58" s="600"/>
      <c r="VUP58" s="600"/>
      <c r="VUQ58" s="600"/>
      <c r="VUR58" s="600"/>
      <c r="VUS58" s="600"/>
      <c r="VUT58" s="600"/>
      <c r="VUU58" s="600"/>
      <c r="VUV58" s="600"/>
      <c r="VUW58" s="600"/>
      <c r="VUX58" s="600"/>
      <c r="VUY58" s="600"/>
      <c r="VUZ58" s="600"/>
      <c r="VVA58" s="600"/>
      <c r="VVB58" s="600"/>
      <c r="VVC58" s="600"/>
      <c r="VVD58" s="600"/>
      <c r="VVE58" s="600"/>
      <c r="VVF58" s="600"/>
      <c r="VVG58" s="600"/>
      <c r="VVH58" s="600"/>
      <c r="VVI58" s="600"/>
      <c r="VVJ58" s="600"/>
      <c r="VVK58" s="600"/>
      <c r="VVL58" s="600"/>
      <c r="VVM58" s="600"/>
      <c r="VVN58" s="600"/>
      <c r="VVO58" s="600"/>
      <c r="VVP58" s="600"/>
      <c r="VVQ58" s="600"/>
      <c r="VVR58" s="600"/>
      <c r="VVS58" s="600"/>
      <c r="VVT58" s="600"/>
      <c r="VVU58" s="600"/>
      <c r="VVV58" s="600"/>
      <c r="VVW58" s="600"/>
      <c r="VVX58" s="600"/>
      <c r="VVY58" s="600"/>
      <c r="VVZ58" s="600"/>
      <c r="VWA58" s="600"/>
      <c r="VWB58" s="600"/>
      <c r="VWC58" s="600"/>
      <c r="VWD58" s="600"/>
      <c r="VWE58" s="600"/>
      <c r="VWF58" s="600"/>
      <c r="VWG58" s="600"/>
      <c r="VWH58" s="600"/>
      <c r="VWI58" s="600"/>
      <c r="VWJ58" s="600"/>
      <c r="VWK58" s="600"/>
      <c r="VWL58" s="600"/>
      <c r="VWM58" s="600"/>
      <c r="VWN58" s="600"/>
      <c r="VWO58" s="600"/>
      <c r="VWP58" s="600"/>
      <c r="VWQ58" s="600"/>
      <c r="VWR58" s="600"/>
      <c r="VWS58" s="600"/>
      <c r="VWT58" s="600"/>
      <c r="VWU58" s="600"/>
      <c r="VWV58" s="600"/>
      <c r="VWW58" s="600"/>
      <c r="VWX58" s="600"/>
      <c r="VWY58" s="600"/>
      <c r="VWZ58" s="600"/>
      <c r="VXA58" s="600"/>
      <c r="VXB58" s="600"/>
      <c r="VXC58" s="600"/>
      <c r="VXD58" s="600"/>
      <c r="VXE58" s="600"/>
      <c r="VXF58" s="600"/>
      <c r="VXG58" s="600"/>
      <c r="VXH58" s="600"/>
      <c r="VXI58" s="600"/>
      <c r="VXJ58" s="600"/>
      <c r="VXK58" s="600"/>
      <c r="VXL58" s="600"/>
      <c r="VXM58" s="600"/>
      <c r="VXN58" s="600"/>
      <c r="VXO58" s="600"/>
      <c r="VXP58" s="600"/>
      <c r="VXQ58" s="600"/>
      <c r="VXR58" s="600"/>
      <c r="VXS58" s="600"/>
      <c r="VXT58" s="600"/>
      <c r="VXU58" s="600"/>
      <c r="VXV58" s="600"/>
      <c r="VXW58" s="600"/>
      <c r="VXX58" s="600"/>
      <c r="VXY58" s="600"/>
      <c r="VXZ58" s="600"/>
      <c r="VYA58" s="600"/>
      <c r="VYB58" s="600"/>
      <c r="VYC58" s="600"/>
      <c r="VYD58" s="600"/>
      <c r="VYE58" s="600"/>
      <c r="VYF58" s="600"/>
      <c r="VYG58" s="600"/>
      <c r="VYH58" s="600"/>
      <c r="VYI58" s="600"/>
      <c r="VYJ58" s="600"/>
      <c r="VYK58" s="600"/>
      <c r="VYL58" s="600"/>
      <c r="VYM58" s="600"/>
      <c r="VYN58" s="600"/>
      <c r="VYO58" s="600"/>
      <c r="VYP58" s="600"/>
      <c r="VYQ58" s="600"/>
      <c r="VYR58" s="600"/>
      <c r="VYS58" s="600"/>
      <c r="VYT58" s="600"/>
      <c r="VYU58" s="600"/>
      <c r="VYV58" s="600"/>
      <c r="VYW58" s="600"/>
      <c r="VYX58" s="600"/>
      <c r="VYY58" s="600"/>
      <c r="VYZ58" s="600"/>
      <c r="VZA58" s="600"/>
      <c r="VZB58" s="600"/>
      <c r="VZC58" s="600"/>
      <c r="VZD58" s="600"/>
      <c r="VZE58" s="600"/>
      <c r="VZF58" s="600"/>
      <c r="VZG58" s="600"/>
      <c r="VZH58" s="600"/>
      <c r="VZI58" s="600"/>
      <c r="VZJ58" s="600"/>
      <c r="VZK58" s="600"/>
      <c r="VZL58" s="600"/>
      <c r="VZM58" s="600"/>
      <c r="VZN58" s="600"/>
      <c r="VZO58" s="600"/>
      <c r="VZP58" s="600"/>
      <c r="VZQ58" s="600"/>
      <c r="VZR58" s="600"/>
      <c r="VZS58" s="600"/>
      <c r="VZT58" s="600"/>
      <c r="VZU58" s="600"/>
      <c r="VZV58" s="600"/>
      <c r="VZW58" s="600"/>
      <c r="VZX58" s="600"/>
      <c r="VZY58" s="600"/>
      <c r="VZZ58" s="600"/>
      <c r="WAA58" s="600"/>
      <c r="WAB58" s="600"/>
      <c r="WAC58" s="600"/>
      <c r="WAD58" s="600"/>
      <c r="WAE58" s="600"/>
      <c r="WAF58" s="600"/>
      <c r="WAG58" s="600"/>
      <c r="WAH58" s="600"/>
      <c r="WAI58" s="600"/>
      <c r="WAJ58" s="600"/>
      <c r="WAK58" s="600"/>
      <c r="WAL58" s="600"/>
      <c r="WAM58" s="600"/>
      <c r="WAN58" s="600"/>
      <c r="WAO58" s="600"/>
      <c r="WAP58" s="600"/>
      <c r="WAQ58" s="600"/>
      <c r="WAR58" s="600"/>
      <c r="WAS58" s="600"/>
      <c r="WAT58" s="600"/>
      <c r="WAU58" s="600"/>
      <c r="WAV58" s="600"/>
      <c r="WAW58" s="600"/>
      <c r="WAX58" s="600"/>
      <c r="WAY58" s="600"/>
      <c r="WAZ58" s="600"/>
      <c r="WBA58" s="600"/>
      <c r="WBB58" s="600"/>
      <c r="WBC58" s="600"/>
      <c r="WBD58" s="600"/>
      <c r="WBE58" s="600"/>
      <c r="WBF58" s="600"/>
      <c r="WBG58" s="600"/>
      <c r="WBH58" s="600"/>
      <c r="WBI58" s="600"/>
      <c r="WBJ58" s="600"/>
      <c r="WBK58" s="600"/>
      <c r="WBL58" s="600"/>
      <c r="WBM58" s="600"/>
      <c r="WBN58" s="600"/>
      <c r="WBO58" s="600"/>
      <c r="WBP58" s="600"/>
      <c r="WBQ58" s="600"/>
      <c r="WBR58" s="600"/>
      <c r="WBS58" s="600"/>
      <c r="WBT58" s="600"/>
      <c r="WBU58" s="600"/>
      <c r="WBV58" s="600"/>
      <c r="WBW58" s="600"/>
      <c r="WBX58" s="600"/>
      <c r="WBY58" s="600"/>
      <c r="WBZ58" s="600"/>
      <c r="WCA58" s="600"/>
      <c r="WCB58" s="600"/>
      <c r="WCC58" s="600"/>
      <c r="WCD58" s="600"/>
      <c r="WCE58" s="600"/>
      <c r="WCF58" s="600"/>
      <c r="WCG58" s="600"/>
      <c r="WCH58" s="600"/>
      <c r="WCI58" s="600"/>
      <c r="WCJ58" s="600"/>
      <c r="WCK58" s="600"/>
      <c r="WCL58" s="600"/>
      <c r="WCM58" s="600"/>
      <c r="WCN58" s="600"/>
      <c r="WCO58" s="600"/>
      <c r="WCP58" s="600"/>
      <c r="WCQ58" s="600"/>
      <c r="WCR58" s="600"/>
      <c r="WCS58" s="600"/>
      <c r="WCT58" s="600"/>
      <c r="WCU58" s="600"/>
      <c r="WCV58" s="600"/>
      <c r="WCW58" s="600"/>
      <c r="WCX58" s="600"/>
      <c r="WCY58" s="600"/>
      <c r="WCZ58" s="600"/>
      <c r="WDA58" s="600"/>
      <c r="WDB58" s="600"/>
      <c r="WDC58" s="600"/>
      <c r="WDD58" s="600"/>
      <c r="WDE58" s="600"/>
      <c r="WDF58" s="600"/>
      <c r="WDG58" s="600"/>
      <c r="WDH58" s="600"/>
      <c r="WDI58" s="600"/>
      <c r="WDJ58" s="600"/>
      <c r="WDK58" s="600"/>
      <c r="WDL58" s="600"/>
      <c r="WDM58" s="600"/>
      <c r="WDN58" s="600"/>
      <c r="WDO58" s="600"/>
      <c r="WDP58" s="600"/>
      <c r="WDQ58" s="600"/>
      <c r="WDR58" s="600"/>
      <c r="WDS58" s="600"/>
      <c r="WDT58" s="600"/>
      <c r="WDU58" s="600"/>
      <c r="WDV58" s="600"/>
      <c r="WDW58" s="600"/>
      <c r="WDX58" s="600"/>
      <c r="WDY58" s="600"/>
      <c r="WDZ58" s="600"/>
      <c r="WEA58" s="600"/>
      <c r="WEB58" s="600"/>
      <c r="WEC58" s="600"/>
      <c r="WED58" s="600"/>
      <c r="WEE58" s="600"/>
      <c r="WEF58" s="600"/>
      <c r="WEG58" s="600"/>
      <c r="WEH58" s="600"/>
      <c r="WEI58" s="600"/>
      <c r="WEJ58" s="600"/>
      <c r="WEK58" s="600"/>
      <c r="WEL58" s="600"/>
      <c r="WEM58" s="600"/>
      <c r="WEN58" s="600"/>
      <c r="WEO58" s="600"/>
      <c r="WEP58" s="600"/>
      <c r="WEQ58" s="600"/>
      <c r="WER58" s="600"/>
      <c r="WES58" s="600"/>
      <c r="WET58" s="600"/>
      <c r="WEU58" s="600"/>
      <c r="WEV58" s="600"/>
      <c r="WEW58" s="600"/>
      <c r="WEX58" s="600"/>
      <c r="WEY58" s="600"/>
      <c r="WEZ58" s="600"/>
      <c r="WFA58" s="600"/>
      <c r="WFB58" s="600"/>
      <c r="WFC58" s="600"/>
      <c r="WFD58" s="600"/>
      <c r="WFE58" s="600"/>
      <c r="WFF58" s="600"/>
      <c r="WFG58" s="600"/>
      <c r="WFH58" s="600"/>
      <c r="WFI58" s="600"/>
      <c r="WFJ58" s="600"/>
      <c r="WFK58" s="600"/>
      <c r="WFL58" s="600"/>
      <c r="WFM58" s="600"/>
      <c r="WFN58" s="600"/>
      <c r="WFO58" s="600"/>
      <c r="WFP58" s="600"/>
      <c r="WFQ58" s="600"/>
      <c r="WFR58" s="600"/>
      <c r="WFS58" s="600"/>
      <c r="WFT58" s="600"/>
      <c r="WFU58" s="600"/>
      <c r="WFV58" s="600"/>
      <c r="WFW58" s="600"/>
      <c r="WFX58" s="600"/>
      <c r="WFY58" s="600"/>
      <c r="WFZ58" s="600"/>
      <c r="WGA58" s="600"/>
      <c r="WGB58" s="600"/>
      <c r="WGC58" s="600"/>
      <c r="WGD58" s="600"/>
      <c r="WGE58" s="600"/>
      <c r="WGF58" s="600"/>
      <c r="WGG58" s="600"/>
      <c r="WGH58" s="600"/>
      <c r="WGI58" s="600"/>
      <c r="WGJ58" s="600"/>
      <c r="WGK58" s="600"/>
      <c r="WGL58" s="600"/>
      <c r="WGM58" s="600"/>
      <c r="WGN58" s="600"/>
      <c r="WGO58" s="600"/>
      <c r="WGP58" s="600"/>
      <c r="WGQ58" s="600"/>
      <c r="WGR58" s="600"/>
      <c r="WGS58" s="600"/>
      <c r="WGT58" s="600"/>
      <c r="WGU58" s="600"/>
      <c r="WGV58" s="600"/>
      <c r="WGW58" s="600"/>
      <c r="WGX58" s="600"/>
      <c r="WGY58" s="600"/>
      <c r="WGZ58" s="600"/>
      <c r="WHA58" s="600"/>
      <c r="WHB58" s="600"/>
      <c r="WHC58" s="600"/>
      <c r="WHD58" s="600"/>
      <c r="WHE58" s="600"/>
      <c r="WHF58" s="600"/>
      <c r="WHG58" s="600"/>
      <c r="WHH58" s="600"/>
      <c r="WHI58" s="600"/>
      <c r="WHJ58" s="600"/>
      <c r="WHK58" s="600"/>
      <c r="WHL58" s="600"/>
      <c r="WHM58" s="600"/>
      <c r="WHN58" s="600"/>
      <c r="WHO58" s="600"/>
      <c r="WHP58" s="600"/>
      <c r="WHQ58" s="600"/>
      <c r="WHR58" s="600"/>
      <c r="WHS58" s="600"/>
      <c r="WHT58" s="600"/>
      <c r="WHU58" s="600"/>
      <c r="WHV58" s="600"/>
      <c r="WHW58" s="600"/>
      <c r="WHX58" s="600"/>
      <c r="WHY58" s="600"/>
      <c r="WHZ58" s="600"/>
      <c r="WIA58" s="600"/>
      <c r="WIB58" s="600"/>
      <c r="WIC58" s="600"/>
      <c r="WID58" s="600"/>
      <c r="WIE58" s="600"/>
      <c r="WIF58" s="600"/>
      <c r="WIG58" s="600"/>
      <c r="WIH58" s="600"/>
      <c r="WII58" s="600"/>
      <c r="WIJ58" s="600"/>
      <c r="WIK58" s="600"/>
      <c r="WIL58" s="600"/>
      <c r="WIM58" s="600"/>
      <c r="WIN58" s="600"/>
      <c r="WIO58" s="600"/>
      <c r="WIP58" s="600"/>
      <c r="WIQ58" s="600"/>
      <c r="WIR58" s="600"/>
      <c r="WIS58" s="600"/>
      <c r="WIT58" s="600"/>
      <c r="WIU58" s="600"/>
      <c r="WIV58" s="600"/>
      <c r="WIW58" s="600"/>
      <c r="WIX58" s="600"/>
      <c r="WIY58" s="600"/>
      <c r="WIZ58" s="600"/>
      <c r="WJA58" s="600"/>
      <c r="WJB58" s="600"/>
      <c r="WJC58" s="600"/>
      <c r="WJD58" s="600"/>
      <c r="WJE58" s="600"/>
      <c r="WJF58" s="600"/>
      <c r="WJG58" s="600"/>
      <c r="WJH58" s="600"/>
      <c r="WJI58" s="600"/>
      <c r="WJJ58" s="600"/>
      <c r="WJK58" s="600"/>
      <c r="WJL58" s="600"/>
      <c r="WJM58" s="600"/>
      <c r="WJN58" s="600"/>
      <c r="WJO58" s="600"/>
      <c r="WJP58" s="600"/>
      <c r="WJQ58" s="600"/>
      <c r="WJR58" s="600"/>
      <c r="WJS58" s="600"/>
      <c r="WJT58" s="600"/>
      <c r="WJU58" s="600"/>
      <c r="WJV58" s="600"/>
      <c r="WJW58" s="600"/>
      <c r="WJX58" s="600"/>
      <c r="WJY58" s="600"/>
      <c r="WJZ58" s="600"/>
      <c r="WKA58" s="600"/>
      <c r="WKB58" s="600"/>
      <c r="WKC58" s="600"/>
      <c r="WKD58" s="600"/>
      <c r="WKE58" s="600"/>
      <c r="WKF58" s="600"/>
      <c r="WKG58" s="600"/>
      <c r="WKH58" s="600"/>
      <c r="WKI58" s="600"/>
      <c r="WKJ58" s="600"/>
      <c r="WKK58" s="600"/>
      <c r="WKL58" s="600"/>
      <c r="WKM58" s="600"/>
      <c r="WKN58" s="600"/>
      <c r="WKO58" s="600"/>
      <c r="WKP58" s="600"/>
      <c r="WKQ58" s="600"/>
      <c r="WKR58" s="600"/>
      <c r="WKS58" s="600"/>
      <c r="WKT58" s="600"/>
      <c r="WKU58" s="600"/>
      <c r="WKV58" s="600"/>
      <c r="WKW58" s="600"/>
      <c r="WKX58" s="600"/>
      <c r="WKY58" s="600"/>
      <c r="WKZ58" s="600"/>
      <c r="WLA58" s="600"/>
      <c r="WLB58" s="600"/>
      <c r="WLC58" s="600"/>
      <c r="WLD58" s="600"/>
      <c r="WLE58" s="600"/>
      <c r="WLF58" s="600"/>
      <c r="WLG58" s="600"/>
      <c r="WLH58" s="600"/>
      <c r="WLI58" s="600"/>
      <c r="WLJ58" s="600"/>
      <c r="WLK58" s="600"/>
      <c r="WLL58" s="600"/>
      <c r="WLM58" s="600"/>
      <c r="WLN58" s="600"/>
      <c r="WLO58" s="600"/>
      <c r="WLP58" s="600"/>
      <c r="WLQ58" s="600"/>
      <c r="WLR58" s="600"/>
      <c r="WLS58" s="600"/>
      <c r="WLT58" s="600"/>
      <c r="WLU58" s="600"/>
      <c r="WLV58" s="600"/>
      <c r="WLW58" s="600"/>
      <c r="WLX58" s="600"/>
      <c r="WLY58" s="600"/>
      <c r="WLZ58" s="600"/>
      <c r="WMA58" s="600"/>
      <c r="WMB58" s="600"/>
      <c r="WMC58" s="600"/>
      <c r="WMD58" s="600"/>
      <c r="WME58" s="600"/>
      <c r="WMF58" s="600"/>
      <c r="WMG58" s="600"/>
      <c r="WMH58" s="600"/>
      <c r="WMI58" s="600"/>
      <c r="WMJ58" s="600"/>
      <c r="WMK58" s="600"/>
      <c r="WML58" s="600"/>
      <c r="WMM58" s="600"/>
      <c r="WMN58" s="600"/>
      <c r="WMO58" s="600"/>
      <c r="WMP58" s="600"/>
      <c r="WMQ58" s="600"/>
      <c r="WMR58" s="600"/>
      <c r="WMS58" s="600"/>
      <c r="WMT58" s="600"/>
      <c r="WMU58" s="600"/>
      <c r="WMV58" s="600"/>
      <c r="WMW58" s="600"/>
      <c r="WMX58" s="600"/>
      <c r="WMY58" s="600"/>
      <c r="WMZ58" s="600"/>
      <c r="WNA58" s="600"/>
      <c r="WNB58" s="600"/>
      <c r="WNC58" s="600"/>
      <c r="WND58" s="600"/>
      <c r="WNE58" s="600"/>
      <c r="WNF58" s="600"/>
      <c r="WNG58" s="600"/>
      <c r="WNH58" s="600"/>
      <c r="WNI58" s="600"/>
      <c r="WNJ58" s="600"/>
      <c r="WNK58" s="600"/>
      <c r="WNL58" s="600"/>
      <c r="WNM58" s="600"/>
      <c r="WNN58" s="600"/>
      <c r="WNO58" s="600"/>
      <c r="WNP58" s="600"/>
      <c r="WNQ58" s="600"/>
      <c r="WNR58" s="600"/>
      <c r="WNS58" s="600"/>
      <c r="WNT58" s="600"/>
      <c r="WNU58" s="600"/>
      <c r="WNV58" s="600"/>
      <c r="WNW58" s="600"/>
      <c r="WNX58" s="600"/>
      <c r="WNY58" s="600"/>
      <c r="WNZ58" s="600"/>
      <c r="WOA58" s="600"/>
      <c r="WOB58" s="600"/>
      <c r="WOC58" s="600"/>
      <c r="WOD58" s="600"/>
      <c r="WOE58" s="600"/>
      <c r="WOF58" s="600"/>
      <c r="WOG58" s="600"/>
      <c r="WOH58" s="600"/>
      <c r="WOI58" s="600"/>
      <c r="WOJ58" s="600"/>
      <c r="WOK58" s="600"/>
      <c r="WOL58" s="600"/>
      <c r="WOM58" s="600"/>
      <c r="WON58" s="600"/>
      <c r="WOO58" s="600"/>
      <c r="WOP58" s="600"/>
      <c r="WOQ58" s="600"/>
      <c r="WOR58" s="600"/>
      <c r="WOS58" s="600"/>
      <c r="WOT58" s="600"/>
      <c r="WOU58" s="600"/>
      <c r="WOV58" s="600"/>
      <c r="WOW58" s="600"/>
      <c r="WOX58" s="600"/>
      <c r="WOY58" s="600"/>
      <c r="WOZ58" s="600"/>
      <c r="WPA58" s="600"/>
      <c r="WPB58" s="600"/>
      <c r="WPC58" s="600"/>
      <c r="WPD58" s="600"/>
      <c r="WPE58" s="600"/>
      <c r="WPF58" s="600"/>
      <c r="WPG58" s="600"/>
      <c r="WPH58" s="600"/>
      <c r="WPI58" s="600"/>
      <c r="WPJ58" s="600"/>
      <c r="WPK58" s="600"/>
      <c r="WPL58" s="600"/>
      <c r="WPM58" s="600"/>
      <c r="WPN58" s="600"/>
      <c r="WPO58" s="600"/>
      <c r="WPP58" s="600"/>
      <c r="WPQ58" s="600"/>
      <c r="WPR58" s="600"/>
      <c r="WPS58" s="600"/>
      <c r="WPT58" s="600"/>
      <c r="WPU58" s="600"/>
      <c r="WPV58" s="600"/>
      <c r="WPW58" s="600"/>
      <c r="WPX58" s="600"/>
      <c r="WPY58" s="600"/>
      <c r="WPZ58" s="600"/>
      <c r="WQA58" s="600"/>
      <c r="WQB58" s="600"/>
      <c r="WQC58" s="600"/>
      <c r="WQD58" s="600"/>
      <c r="WQE58" s="600"/>
      <c r="WQF58" s="600"/>
      <c r="WQG58" s="600"/>
      <c r="WQH58" s="600"/>
      <c r="WQI58" s="600"/>
      <c r="WQJ58" s="600"/>
      <c r="WQK58" s="600"/>
      <c r="WQL58" s="600"/>
      <c r="WQM58" s="600"/>
      <c r="WQN58" s="600"/>
      <c r="WQO58" s="600"/>
      <c r="WQP58" s="600"/>
      <c r="WQQ58" s="600"/>
      <c r="WQR58" s="600"/>
      <c r="WQS58" s="600"/>
      <c r="WQT58" s="600"/>
      <c r="WQU58" s="600"/>
      <c r="WQV58" s="600"/>
      <c r="WQW58" s="600"/>
      <c r="WQX58" s="600"/>
      <c r="WQY58" s="600"/>
      <c r="WQZ58" s="600"/>
      <c r="WRA58" s="600"/>
      <c r="WRB58" s="600"/>
      <c r="WRC58" s="600"/>
      <c r="WRD58" s="600"/>
      <c r="WRE58" s="600"/>
      <c r="WRF58" s="600"/>
      <c r="WRG58" s="600"/>
      <c r="WRH58" s="600"/>
      <c r="WRI58" s="600"/>
      <c r="WRJ58" s="600"/>
      <c r="WRK58" s="600"/>
      <c r="WRL58" s="600"/>
      <c r="WRM58" s="600"/>
      <c r="WRN58" s="600"/>
      <c r="WRO58" s="600"/>
      <c r="WRP58" s="600"/>
      <c r="WRQ58" s="600"/>
      <c r="WRR58" s="600"/>
      <c r="WRS58" s="600"/>
      <c r="WRT58" s="600"/>
      <c r="WRU58" s="600"/>
      <c r="WRV58" s="600"/>
      <c r="WRW58" s="600"/>
      <c r="WRX58" s="600"/>
      <c r="WRY58" s="600"/>
      <c r="WRZ58" s="600"/>
      <c r="WSA58" s="600"/>
      <c r="WSB58" s="600"/>
      <c r="WSC58" s="600"/>
      <c r="WSD58" s="600"/>
      <c r="WSE58" s="600"/>
      <c r="WSF58" s="600"/>
      <c r="WSG58" s="600"/>
      <c r="WSH58" s="600"/>
      <c r="WSI58" s="600"/>
      <c r="WSJ58" s="600"/>
      <c r="WSK58" s="600"/>
      <c r="WSL58" s="600"/>
      <c r="WSM58" s="600"/>
      <c r="WSN58" s="600"/>
      <c r="WSO58" s="600"/>
      <c r="WSP58" s="600"/>
      <c r="WSQ58" s="600"/>
      <c r="WSR58" s="600"/>
      <c r="WSS58" s="600"/>
      <c r="WST58" s="600"/>
      <c r="WSU58" s="600"/>
      <c r="WSV58" s="600"/>
      <c r="WSW58" s="600"/>
      <c r="WSX58" s="600"/>
      <c r="WSY58" s="600"/>
      <c r="WSZ58" s="600"/>
      <c r="WTA58" s="600"/>
      <c r="WTB58" s="600"/>
      <c r="WTC58" s="600"/>
      <c r="WTD58" s="600"/>
      <c r="WTE58" s="600"/>
      <c r="WTF58" s="600"/>
      <c r="WTG58" s="600"/>
      <c r="WTH58" s="600"/>
      <c r="WTI58" s="600"/>
      <c r="WTJ58" s="600"/>
      <c r="WTK58" s="600"/>
      <c r="WTL58" s="600"/>
      <c r="WTM58" s="600"/>
      <c r="WTN58" s="600"/>
      <c r="WTO58" s="600"/>
      <c r="WTP58" s="600"/>
      <c r="WTQ58" s="600"/>
      <c r="WTR58" s="600"/>
      <c r="WTS58" s="600"/>
      <c r="WTT58" s="600"/>
      <c r="WTU58" s="600"/>
      <c r="WTV58" s="600"/>
      <c r="WTW58" s="600"/>
      <c r="WTX58" s="600"/>
      <c r="WTY58" s="600"/>
      <c r="WTZ58" s="600"/>
      <c r="WUA58" s="600"/>
      <c r="WUB58" s="600"/>
      <c r="WUC58" s="600"/>
      <c r="WUD58" s="600"/>
      <c r="WUE58" s="600"/>
      <c r="WUF58" s="600"/>
      <c r="WUG58" s="600"/>
      <c r="WUH58" s="600"/>
      <c r="WUI58" s="600"/>
      <c r="WUJ58" s="600"/>
      <c r="WUK58" s="600"/>
      <c r="WUL58" s="600"/>
      <c r="WUM58" s="600"/>
      <c r="WUN58" s="600"/>
      <c r="WUO58" s="600"/>
      <c r="WUP58" s="600"/>
      <c r="WUQ58" s="600"/>
      <c r="WUR58" s="600"/>
      <c r="WUS58" s="600"/>
      <c r="WUT58" s="600"/>
      <c r="WUU58" s="600"/>
      <c r="WUV58" s="600"/>
      <c r="WUW58" s="600"/>
      <c r="WUX58" s="600"/>
      <c r="WUY58" s="600"/>
      <c r="WUZ58" s="600"/>
      <c r="WVA58" s="600"/>
      <c r="WVB58" s="600"/>
      <c r="WVC58" s="600"/>
      <c r="WVD58" s="600"/>
      <c r="WVE58" s="600"/>
      <c r="WVF58" s="600"/>
      <c r="WVG58" s="600"/>
      <c r="WVH58" s="600"/>
      <c r="WVI58" s="600"/>
      <c r="WVJ58" s="600"/>
      <c r="WVK58" s="600"/>
      <c r="WVL58" s="600"/>
      <c r="WVM58" s="600"/>
      <c r="WVN58" s="600"/>
      <c r="WVO58" s="600"/>
      <c r="WVP58" s="600"/>
      <c r="WVQ58" s="600"/>
      <c r="WVR58" s="600"/>
      <c r="WVS58" s="600"/>
      <c r="WVT58" s="600"/>
      <c r="WVU58" s="600"/>
      <c r="WVV58" s="600"/>
      <c r="WVW58" s="600"/>
      <c r="WVX58" s="600"/>
      <c r="WVY58" s="600"/>
      <c r="WVZ58" s="600"/>
      <c r="WWA58" s="600"/>
      <c r="WWB58" s="600"/>
      <c r="WWC58" s="600"/>
      <c r="WWD58" s="600"/>
      <c r="WWE58" s="600"/>
      <c r="WWF58" s="600"/>
      <c r="WWG58" s="600"/>
      <c r="WWH58" s="600"/>
      <c r="WWI58" s="600"/>
      <c r="WWJ58" s="600"/>
      <c r="WWK58" s="600"/>
      <c r="WWL58" s="600"/>
      <c r="WWM58" s="600"/>
      <c r="WWN58" s="600"/>
      <c r="WWO58" s="600"/>
      <c r="WWP58" s="600"/>
      <c r="WWQ58" s="600"/>
      <c r="WWR58" s="600"/>
      <c r="WWS58" s="600"/>
      <c r="WWT58" s="600"/>
      <c r="WWU58" s="600"/>
      <c r="WWV58" s="600"/>
      <c r="WWW58" s="600"/>
      <c r="WWX58" s="600"/>
      <c r="WWY58" s="600"/>
      <c r="WWZ58" s="600"/>
      <c r="WXA58" s="600"/>
      <c r="WXB58" s="600"/>
      <c r="WXC58" s="600"/>
      <c r="WXD58" s="600"/>
      <c r="WXE58" s="600"/>
      <c r="WXF58" s="600"/>
      <c r="WXG58" s="600"/>
      <c r="WXH58" s="600"/>
      <c r="WXI58" s="600"/>
      <c r="WXJ58" s="600"/>
      <c r="WXK58" s="600"/>
      <c r="WXL58" s="600"/>
      <c r="WXM58" s="600"/>
      <c r="WXN58" s="600"/>
      <c r="WXO58" s="600"/>
      <c r="WXP58" s="600"/>
      <c r="WXQ58" s="600"/>
      <c r="WXR58" s="600"/>
      <c r="WXS58" s="600"/>
      <c r="WXT58" s="600"/>
      <c r="WXU58" s="600"/>
      <c r="WXV58" s="600"/>
      <c r="WXW58" s="600"/>
      <c r="WXX58" s="600"/>
      <c r="WXY58" s="600"/>
      <c r="WXZ58" s="600"/>
      <c r="WYA58" s="600"/>
      <c r="WYB58" s="600"/>
      <c r="WYC58" s="600"/>
      <c r="WYD58" s="600"/>
      <c r="WYE58" s="600"/>
      <c r="WYF58" s="600"/>
      <c r="WYG58" s="600"/>
      <c r="WYH58" s="600"/>
      <c r="WYI58" s="600"/>
      <c r="WYJ58" s="600"/>
      <c r="WYK58" s="600"/>
      <c r="WYL58" s="600"/>
      <c r="WYM58" s="600"/>
      <c r="WYN58" s="600"/>
      <c r="WYO58" s="600"/>
      <c r="WYP58" s="600"/>
      <c r="WYQ58" s="600"/>
      <c r="WYR58" s="600"/>
      <c r="WYS58" s="600"/>
      <c r="WYT58" s="600"/>
      <c r="WYU58" s="600"/>
      <c r="WYV58" s="600"/>
      <c r="WYW58" s="600"/>
      <c r="WYX58" s="600"/>
      <c r="WYY58" s="600"/>
      <c r="WYZ58" s="600"/>
      <c r="WZA58" s="600"/>
      <c r="WZB58" s="600"/>
      <c r="WZC58" s="600"/>
      <c r="WZD58" s="600"/>
      <c r="WZE58" s="600"/>
      <c r="WZF58" s="600"/>
      <c r="WZG58" s="600"/>
      <c r="WZH58" s="600"/>
      <c r="WZI58" s="600"/>
      <c r="WZJ58" s="600"/>
      <c r="WZK58" s="600"/>
      <c r="WZL58" s="600"/>
      <c r="WZM58" s="600"/>
      <c r="WZN58" s="600"/>
      <c r="WZO58" s="600"/>
      <c r="WZP58" s="600"/>
      <c r="WZQ58" s="600"/>
      <c r="WZR58" s="600"/>
      <c r="WZS58" s="600"/>
      <c r="WZT58" s="600"/>
      <c r="WZU58" s="600"/>
      <c r="WZV58" s="600"/>
      <c r="WZW58" s="600"/>
      <c r="WZX58" s="600"/>
      <c r="WZY58" s="600"/>
      <c r="WZZ58" s="600"/>
      <c r="XAA58" s="600"/>
      <c r="XAB58" s="600"/>
      <c r="XAC58" s="600"/>
      <c r="XAD58" s="600"/>
      <c r="XAE58" s="600"/>
      <c r="XAF58" s="600"/>
      <c r="XAG58" s="600"/>
      <c r="XAH58" s="600"/>
      <c r="XAI58" s="600"/>
      <c r="XAJ58" s="600"/>
      <c r="XAK58" s="600"/>
      <c r="XAL58" s="600"/>
      <c r="XAM58" s="600"/>
      <c r="XAN58" s="600"/>
      <c r="XAO58" s="600"/>
      <c r="XAP58" s="600"/>
      <c r="XAQ58" s="600"/>
      <c r="XAR58" s="600"/>
      <c r="XAS58" s="600"/>
      <c r="XAT58" s="600"/>
      <c r="XAU58" s="600"/>
      <c r="XAV58" s="600"/>
      <c r="XAW58" s="600"/>
      <c r="XAX58" s="600"/>
      <c r="XAY58" s="600"/>
      <c r="XAZ58" s="600"/>
      <c r="XBA58" s="600"/>
      <c r="XBB58" s="600"/>
      <c r="XBC58" s="600"/>
      <c r="XBD58" s="600"/>
      <c r="XBE58" s="600"/>
      <c r="XBF58" s="600"/>
      <c r="XBG58" s="600"/>
      <c r="XBH58" s="600"/>
      <c r="XBI58" s="600"/>
      <c r="XBJ58" s="600"/>
      <c r="XBK58" s="600"/>
      <c r="XBL58" s="600"/>
      <c r="XBM58" s="600"/>
      <c r="XBN58" s="600"/>
      <c r="XBO58" s="600"/>
      <c r="XBP58" s="600"/>
      <c r="XBQ58" s="600"/>
      <c r="XBR58" s="600"/>
      <c r="XBS58" s="600"/>
      <c r="XBT58" s="600"/>
      <c r="XBU58" s="600"/>
      <c r="XBV58" s="600"/>
      <c r="XBW58" s="600"/>
      <c r="XBX58" s="600"/>
      <c r="XBY58" s="600"/>
      <c r="XBZ58" s="600"/>
      <c r="XCA58" s="600"/>
      <c r="XCB58" s="600"/>
      <c r="XCC58" s="600"/>
      <c r="XCD58" s="600"/>
      <c r="XCE58" s="600"/>
      <c r="XCF58" s="600"/>
      <c r="XCG58" s="600"/>
      <c r="XCH58" s="600"/>
      <c r="XCI58" s="600"/>
      <c r="XCJ58" s="600"/>
      <c r="XCK58" s="600"/>
      <c r="XCL58" s="600"/>
      <c r="XCM58" s="600"/>
      <c r="XCN58" s="600"/>
      <c r="XCO58" s="600"/>
      <c r="XCP58" s="600"/>
      <c r="XCQ58" s="600"/>
      <c r="XCR58" s="600"/>
      <c r="XCS58" s="600"/>
      <c r="XCT58" s="600"/>
      <c r="XCU58" s="600"/>
      <c r="XCV58" s="600"/>
      <c r="XCW58" s="600"/>
      <c r="XCX58" s="600"/>
      <c r="XCY58" s="600"/>
      <c r="XCZ58" s="600"/>
      <c r="XDA58" s="600"/>
      <c r="XDB58" s="600"/>
      <c r="XDC58" s="600"/>
      <c r="XDD58" s="600"/>
      <c r="XDE58" s="600"/>
      <c r="XDF58" s="600"/>
      <c r="XDG58" s="600"/>
      <c r="XDH58" s="600"/>
      <c r="XDI58" s="600"/>
      <c r="XDJ58" s="600"/>
      <c r="XDK58" s="600"/>
      <c r="XDL58" s="600"/>
      <c r="XDM58" s="600"/>
      <c r="XDN58" s="600"/>
      <c r="XDO58" s="600"/>
      <c r="XDP58" s="600"/>
      <c r="XDQ58" s="600"/>
      <c r="XDR58" s="600"/>
      <c r="XDS58" s="600"/>
      <c r="XDT58" s="600"/>
      <c r="XDU58" s="600"/>
      <c r="XDV58" s="600"/>
      <c r="XDW58" s="600"/>
      <c r="XDX58" s="600"/>
      <c r="XDY58" s="600"/>
      <c r="XDZ58" s="600"/>
      <c r="XEA58" s="600"/>
      <c r="XEB58" s="600"/>
      <c r="XEC58" s="600"/>
      <c r="XED58" s="600"/>
      <c r="XEE58" s="600"/>
      <c r="XEF58" s="600"/>
      <c r="XEG58" s="600"/>
      <c r="XEH58" s="600"/>
      <c r="XEI58" s="600"/>
      <c r="XEJ58" s="600"/>
      <c r="XEK58" s="600"/>
      <c r="XEL58" s="600"/>
      <c r="XEM58" s="600"/>
      <c r="XEN58" s="600"/>
      <c r="XEO58" s="600"/>
      <c r="XEP58" s="600"/>
      <c r="XEQ58" s="600"/>
      <c r="XER58" s="600"/>
      <c r="XES58" s="600"/>
      <c r="XET58" s="600"/>
      <c r="XEU58" s="600"/>
    </row>
    <row r="59" spans="1:16375" s="120" customFormat="1" ht="18" outlineLevel="1">
      <c r="A59" s="171"/>
      <c r="B59" s="627" t="s">
        <v>79</v>
      </c>
      <c r="C59" s="254">
        <v>1.4</v>
      </c>
      <c r="D59" s="254">
        <v>1.9</v>
      </c>
      <c r="E59" s="255">
        <v>1.5</v>
      </c>
      <c r="F59" s="254">
        <v>1.8</v>
      </c>
      <c r="G59" s="254">
        <v>2.4</v>
      </c>
      <c r="H59" s="256">
        <v>1.9</v>
      </c>
      <c r="I59" s="254">
        <v>2</v>
      </c>
      <c r="J59" s="617">
        <v>1.94</v>
      </c>
      <c r="K59" s="254">
        <v>2.2999999999999998</v>
      </c>
      <c r="L59" s="254">
        <v>2.6</v>
      </c>
      <c r="M59" s="255">
        <v>1.9</v>
      </c>
      <c r="N59" s="617">
        <v>-6.1</v>
      </c>
      <c r="O59" s="173">
        <v>-3.6</v>
      </c>
      <c r="P59" s="173">
        <v>0.1</v>
      </c>
      <c r="Q59" s="174">
        <v>0.5</v>
      </c>
      <c r="R59" s="173">
        <v>5</v>
      </c>
      <c r="S59" s="173">
        <v>4</v>
      </c>
      <c r="T59" s="175">
        <v>3.9</v>
      </c>
      <c r="U59" s="122">
        <v>3.1</v>
      </c>
      <c r="V59" s="122">
        <v>3.5</v>
      </c>
      <c r="W59" s="224">
        <v>2.2000000000000002</v>
      </c>
      <c r="X59" s="617" t="s">
        <v>78</v>
      </c>
      <c r="Y59" s="623" t="s">
        <v>168</v>
      </c>
      <c r="Z59" s="568"/>
    </row>
    <row r="60" spans="1:16375" s="120" customFormat="1" ht="18" outlineLevel="1">
      <c r="A60" s="171"/>
      <c r="B60" s="618"/>
      <c r="C60" s="258"/>
      <c r="D60" s="258"/>
      <c r="E60" s="259"/>
      <c r="F60" s="258"/>
      <c r="G60" s="258"/>
      <c r="H60" s="619"/>
      <c r="I60" s="258"/>
      <c r="J60" s="258"/>
      <c r="K60" s="258"/>
      <c r="L60" s="258"/>
      <c r="M60" s="620"/>
      <c r="N60" s="621"/>
      <c r="O60" s="621"/>
      <c r="P60" s="621"/>
      <c r="Q60" s="620"/>
      <c r="R60" s="621"/>
      <c r="S60" s="621"/>
      <c r="T60" s="622"/>
      <c r="U60" s="122"/>
      <c r="V60" s="122"/>
      <c r="W60" s="224"/>
      <c r="X60" s="127"/>
      <c r="Y60" s="623"/>
      <c r="Z60" s="568"/>
    </row>
    <row r="61" spans="1:16375" s="150" customFormat="1" ht="18.75" customHeight="1" outlineLevel="1">
      <c r="A61" s="141" t="s">
        <v>307</v>
      </c>
      <c r="B61" s="141" t="s">
        <v>242</v>
      </c>
      <c r="C61" s="156"/>
      <c r="D61" s="156"/>
      <c r="E61" s="155"/>
      <c r="F61" s="156"/>
      <c r="G61" s="156"/>
      <c r="H61" s="157"/>
      <c r="I61" s="156"/>
      <c r="J61" s="156"/>
      <c r="K61" s="156"/>
      <c r="L61" s="156"/>
      <c r="M61" s="155"/>
      <c r="N61" s="156"/>
      <c r="O61" s="156"/>
      <c r="P61" s="156"/>
      <c r="Q61" s="155"/>
      <c r="R61" s="156"/>
      <c r="S61" s="156"/>
      <c r="T61" s="157"/>
      <c r="U61" s="162"/>
      <c r="V61" s="162"/>
      <c r="W61" s="227"/>
      <c r="X61" s="229"/>
      <c r="Y61" s="230"/>
      <c r="Z61" s="566"/>
    </row>
    <row r="62" spans="1:16375" s="150" customFormat="1" ht="18" outlineLevel="1">
      <c r="A62" s="204"/>
      <c r="B62" s="248" t="s">
        <v>79</v>
      </c>
      <c r="C62" s="245">
        <v>3.5</v>
      </c>
      <c r="D62" s="245">
        <v>-2.8</v>
      </c>
      <c r="E62" s="246">
        <v>-3.7</v>
      </c>
      <c r="F62" s="245">
        <v>-4</v>
      </c>
      <c r="G62" s="245">
        <v>-1.7</v>
      </c>
      <c r="H62" s="167">
        <v>1.2</v>
      </c>
      <c r="I62" s="246">
        <v>-0.3</v>
      </c>
      <c r="J62" s="245">
        <v>0.9</v>
      </c>
      <c r="K62" s="245">
        <v>-1.3</v>
      </c>
      <c r="L62" s="167">
        <v>-1.5</v>
      </c>
      <c r="M62" s="166">
        <v>-0.8</v>
      </c>
      <c r="N62" s="156">
        <v>-8.5</v>
      </c>
      <c r="O62" s="156">
        <v>-6.2</v>
      </c>
      <c r="P62" s="167">
        <v>-5.4</v>
      </c>
      <c r="Q62" s="166">
        <v>-3.4</v>
      </c>
      <c r="R62" s="167">
        <v>-0.2</v>
      </c>
      <c r="S62" s="167">
        <v>0.9</v>
      </c>
      <c r="T62" s="168">
        <v>2.4</v>
      </c>
      <c r="U62" s="162">
        <v>2.8</v>
      </c>
      <c r="V62" s="162">
        <v>3.6</v>
      </c>
      <c r="W62" s="227">
        <v>3.9</v>
      </c>
      <c r="X62" s="156" t="s">
        <v>78</v>
      </c>
      <c r="Y62" s="152" t="s">
        <v>243</v>
      </c>
      <c r="Z62" s="567"/>
    </row>
    <row r="63" spans="1:16375" s="150" customFormat="1" ht="18.75" customHeight="1" outlineLevel="1">
      <c r="A63" s="141"/>
      <c r="B63" s="252" t="s">
        <v>252</v>
      </c>
      <c r="C63" s="156">
        <v>-3.5</v>
      </c>
      <c r="D63" s="156">
        <v>-1.4</v>
      </c>
      <c r="E63" s="155">
        <v>-6.9</v>
      </c>
      <c r="F63" s="156">
        <v>-9.4</v>
      </c>
      <c r="G63" s="156">
        <v>-11.5</v>
      </c>
      <c r="H63" s="157">
        <v>-9.5</v>
      </c>
      <c r="I63" s="156">
        <v>-6.8</v>
      </c>
      <c r="J63" s="156">
        <v>-4.0999999999999996</v>
      </c>
      <c r="K63" s="156">
        <v>-8.6</v>
      </c>
      <c r="L63" s="156">
        <v>-6.5</v>
      </c>
      <c r="M63" s="155">
        <v>-1.7</v>
      </c>
      <c r="N63" s="156">
        <v>-8.1999999999999993</v>
      </c>
      <c r="O63" s="156">
        <v>-5.4</v>
      </c>
      <c r="P63" s="156">
        <v>-11.9</v>
      </c>
      <c r="Q63" s="155">
        <v>-18.7</v>
      </c>
      <c r="R63" s="156">
        <v>-12.1</v>
      </c>
      <c r="S63" s="156">
        <v>-11.1</v>
      </c>
      <c r="T63" s="157">
        <v>-2.8</v>
      </c>
      <c r="U63" s="162">
        <v>2.2999999999999998</v>
      </c>
      <c r="V63" s="162">
        <v>2.2000000000000002</v>
      </c>
      <c r="W63" s="227">
        <v>2.7</v>
      </c>
      <c r="X63" s="156" t="s">
        <v>78</v>
      </c>
      <c r="Y63" s="230" t="s">
        <v>243</v>
      </c>
      <c r="Z63" s="566"/>
    </row>
    <row r="64" spans="1:16375" s="150" customFormat="1" ht="18.75" customHeight="1" outlineLevel="1">
      <c r="A64" s="141"/>
      <c r="B64" s="252" t="s">
        <v>253</v>
      </c>
      <c r="C64" s="156">
        <v>1.4</v>
      </c>
      <c r="D64" s="156">
        <v>6.7</v>
      </c>
      <c r="E64" s="155">
        <v>-5.2</v>
      </c>
      <c r="F64" s="156">
        <v>-1.1000000000000001</v>
      </c>
      <c r="G64" s="156">
        <v>0.7</v>
      </c>
      <c r="H64" s="157">
        <v>5.6</v>
      </c>
      <c r="I64" s="156">
        <v>11</v>
      </c>
      <c r="J64" s="156">
        <v>3.1</v>
      </c>
      <c r="K64" s="156">
        <v>2.2999999999999998</v>
      </c>
      <c r="L64" s="156">
        <v>2.2999999999999998</v>
      </c>
      <c r="M64" s="155">
        <v>2.6</v>
      </c>
      <c r="N64" s="156">
        <v>-41.1</v>
      </c>
      <c r="O64" s="156">
        <v>-34.299999999999997</v>
      </c>
      <c r="P64" s="156">
        <v>-33.6</v>
      </c>
      <c r="Q64" s="155">
        <v>-26.7</v>
      </c>
      <c r="R64" s="156">
        <v>-5</v>
      </c>
      <c r="S64" s="156">
        <v>7.5</v>
      </c>
      <c r="T64" s="157">
        <v>5.3</v>
      </c>
      <c r="U64" s="162">
        <v>5.8</v>
      </c>
      <c r="V64" s="162">
        <v>6.2</v>
      </c>
      <c r="W64" s="160">
        <v>3</v>
      </c>
      <c r="X64" s="156" t="s">
        <v>78</v>
      </c>
      <c r="Y64" s="230" t="s">
        <v>243</v>
      </c>
      <c r="Z64" s="566"/>
    </row>
    <row r="65" spans="1:29" s="150" customFormat="1" ht="18.75" customHeight="1" outlineLevel="1">
      <c r="A65" s="141"/>
      <c r="B65" s="252" t="s">
        <v>254</v>
      </c>
      <c r="C65" s="156">
        <v>6.5</v>
      </c>
      <c r="D65" s="156">
        <v>-10.1</v>
      </c>
      <c r="E65" s="155">
        <v>-10.199999999999999</v>
      </c>
      <c r="F65" s="156">
        <v>-9.1</v>
      </c>
      <c r="G65" s="156">
        <v>0.5</v>
      </c>
      <c r="H65" s="157">
        <v>24.1</v>
      </c>
      <c r="I65" s="156">
        <v>-0.3</v>
      </c>
      <c r="J65" s="156">
        <v>-6.4</v>
      </c>
      <c r="K65" s="156">
        <v>6.6</v>
      </c>
      <c r="L65" s="156">
        <v>9</v>
      </c>
      <c r="M65" s="155">
        <v>-4.8</v>
      </c>
      <c r="N65" s="156">
        <v>0.7</v>
      </c>
      <c r="O65" s="156">
        <v>6.5</v>
      </c>
      <c r="P65" s="156">
        <v>16.600000000000001</v>
      </c>
      <c r="Q65" s="155">
        <v>26.1</v>
      </c>
      <c r="R65" s="156">
        <v>6.9</v>
      </c>
      <c r="S65" s="156">
        <v>18.399999999999999</v>
      </c>
      <c r="T65" s="157">
        <v>2.9</v>
      </c>
      <c r="U65" s="162">
        <v>1.6</v>
      </c>
      <c r="V65" s="162">
        <v>-5.3</v>
      </c>
      <c r="W65" s="227">
        <v>1.8</v>
      </c>
      <c r="X65" s="156" t="s">
        <v>78</v>
      </c>
      <c r="Y65" s="230" t="s">
        <v>243</v>
      </c>
      <c r="Z65" s="566"/>
    </row>
    <row r="66" spans="1:29" ht="22.5" customHeight="1">
      <c r="D66" s="61"/>
      <c r="H66" s="61"/>
      <c r="L66" s="61"/>
      <c r="W66" s="643"/>
      <c r="X66" s="647"/>
      <c r="Y66" s="648"/>
      <c r="Z66" s="650"/>
    </row>
    <row r="67" spans="1:29" s="120" customFormat="1" ht="18" outlineLevel="1">
      <c r="A67" s="171"/>
      <c r="C67" s="254"/>
      <c r="D67" s="254"/>
      <c r="E67" s="255"/>
      <c r="F67" s="254"/>
      <c r="G67" s="254"/>
      <c r="H67" s="629"/>
      <c r="I67" s="254"/>
      <c r="J67" s="254"/>
      <c r="K67" s="254"/>
      <c r="L67" s="617"/>
      <c r="M67" s="628"/>
      <c r="N67" s="173"/>
      <c r="O67" s="173"/>
      <c r="P67" s="617"/>
      <c r="Q67" s="628"/>
      <c r="R67" s="617"/>
      <c r="S67" s="617"/>
      <c r="T67" s="629"/>
      <c r="U67" s="122"/>
      <c r="V67" s="122"/>
      <c r="W67" s="224"/>
      <c r="X67" s="173"/>
      <c r="Y67" s="653"/>
      <c r="Z67" s="568"/>
    </row>
    <row r="68" spans="1:29" s="183" customFormat="1" ht="18.600000000000001" customHeight="1" outlineLevel="1">
      <c r="A68" s="178" t="s">
        <v>308</v>
      </c>
      <c r="B68" s="178" t="s">
        <v>182</v>
      </c>
      <c r="C68" s="179"/>
      <c r="D68" s="179"/>
      <c r="E68" s="180"/>
      <c r="F68" s="179"/>
      <c r="G68" s="179"/>
      <c r="H68" s="181"/>
      <c r="I68" s="179"/>
      <c r="J68" s="179"/>
      <c r="K68" s="179"/>
      <c r="L68" s="179"/>
      <c r="M68" s="180"/>
      <c r="N68" s="179"/>
      <c r="O68" s="179"/>
      <c r="P68" s="179"/>
      <c r="Q68" s="180"/>
      <c r="R68" s="179"/>
      <c r="S68" s="179"/>
      <c r="T68" s="181"/>
      <c r="U68" s="182"/>
      <c r="V68" s="182"/>
      <c r="W68" s="211"/>
      <c r="X68" s="184"/>
      <c r="Y68" s="185"/>
      <c r="Z68" s="559"/>
    </row>
    <row r="69" spans="1:29" s="183" customFormat="1" ht="18" outlineLevel="1">
      <c r="A69" s="186"/>
      <c r="B69" s="212" t="s">
        <v>266</v>
      </c>
      <c r="C69" s="220">
        <v>50.2</v>
      </c>
      <c r="D69" s="220">
        <v>58.7</v>
      </c>
      <c r="E69" s="221">
        <v>64.599999999999994</v>
      </c>
      <c r="F69" s="220">
        <v>71.400000000000006</v>
      </c>
      <c r="G69" s="220">
        <v>73</v>
      </c>
      <c r="H69" s="222">
        <v>64.3</v>
      </c>
      <c r="I69" s="220">
        <v>60.5</v>
      </c>
      <c r="J69" s="249">
        <v>65.099999999999994</v>
      </c>
      <c r="K69" s="220">
        <v>59.7</v>
      </c>
      <c r="L69" s="220">
        <v>60.3</v>
      </c>
      <c r="M69" s="221">
        <v>49.1</v>
      </c>
      <c r="N69" s="249">
        <v>30.3</v>
      </c>
      <c r="O69" s="179">
        <v>42</v>
      </c>
      <c r="P69" s="179">
        <v>45.2</v>
      </c>
      <c r="Q69" s="180">
        <v>61.1</v>
      </c>
      <c r="R69" s="179">
        <v>69</v>
      </c>
      <c r="S69" s="179">
        <v>73.2</v>
      </c>
      <c r="T69" s="181">
        <v>79.599999999999994</v>
      </c>
      <c r="U69" s="241">
        <v>99</v>
      </c>
      <c r="V69" s="182">
        <v>112.7</v>
      </c>
      <c r="W69" s="211">
        <v>99.2</v>
      </c>
      <c r="X69" s="249" t="s">
        <v>81</v>
      </c>
      <c r="Y69" s="219" t="s">
        <v>83</v>
      </c>
      <c r="Z69" s="564" t="s">
        <v>114</v>
      </c>
    </row>
    <row r="70" spans="1:29" s="183" customFormat="1" ht="18" outlineLevel="1">
      <c r="A70" s="186"/>
      <c r="B70" s="212" t="s">
        <v>267</v>
      </c>
      <c r="C70" s="220">
        <v>52.95</v>
      </c>
      <c r="D70" s="220">
        <v>49.41</v>
      </c>
      <c r="E70" s="221">
        <v>50.18</v>
      </c>
      <c r="F70" s="220">
        <v>71.400000000000006</v>
      </c>
      <c r="G70" s="220">
        <v>73.040000000000006</v>
      </c>
      <c r="H70" s="222">
        <v>64.33</v>
      </c>
      <c r="I70" s="220">
        <v>64.3</v>
      </c>
      <c r="J70" s="249">
        <v>65.06</v>
      </c>
      <c r="K70" s="220">
        <v>59.73</v>
      </c>
      <c r="L70" s="220">
        <v>60.34</v>
      </c>
      <c r="M70" s="221">
        <v>49.06</v>
      </c>
      <c r="N70" s="249">
        <v>30.29</v>
      </c>
      <c r="O70" s="179">
        <v>42.04</v>
      </c>
      <c r="P70" s="179">
        <v>43.64</v>
      </c>
      <c r="Q70" s="180">
        <v>59.3</v>
      </c>
      <c r="R70" s="179">
        <v>67.05</v>
      </c>
      <c r="S70" s="179">
        <v>71.650000000000006</v>
      </c>
      <c r="T70" s="181">
        <v>78.28</v>
      </c>
      <c r="U70" s="241">
        <v>96.62</v>
      </c>
      <c r="V70" s="241">
        <v>110.1</v>
      </c>
      <c r="W70" s="211">
        <v>96.4</v>
      </c>
      <c r="X70" s="249" t="s">
        <v>81</v>
      </c>
      <c r="Y70" s="219" t="s">
        <v>83</v>
      </c>
      <c r="Z70" s="564" t="s">
        <v>114</v>
      </c>
    </row>
    <row r="71" spans="1:29" s="183" customFormat="1" ht="18" outlineLevel="1">
      <c r="A71" s="186"/>
      <c r="B71" s="212"/>
      <c r="C71" s="220"/>
      <c r="D71" s="220"/>
      <c r="E71" s="221"/>
      <c r="F71" s="220"/>
      <c r="G71" s="220"/>
      <c r="H71" s="222"/>
      <c r="I71" s="220"/>
      <c r="J71" s="249"/>
      <c r="K71" s="220"/>
      <c r="L71" s="220"/>
      <c r="M71" s="221"/>
      <c r="N71" s="249"/>
      <c r="O71" s="249"/>
      <c r="P71" s="249"/>
      <c r="Q71" s="250"/>
      <c r="R71" s="249"/>
      <c r="S71" s="249"/>
      <c r="T71" s="251"/>
      <c r="U71" s="182"/>
      <c r="V71" s="182"/>
      <c r="W71" s="211"/>
      <c r="X71" s="249"/>
      <c r="Y71" s="219"/>
      <c r="Z71" s="564"/>
    </row>
    <row r="72" spans="1:29" s="150" customFormat="1" ht="18" customHeight="1" outlineLevel="1">
      <c r="A72" s="204" t="s">
        <v>152</v>
      </c>
      <c r="B72" s="248" t="s">
        <v>315</v>
      </c>
      <c r="C72" s="245"/>
      <c r="D72" s="245"/>
      <c r="E72" s="246"/>
      <c r="F72" s="245"/>
      <c r="G72" s="245"/>
      <c r="H72" s="247"/>
      <c r="I72" s="245"/>
      <c r="J72" s="156"/>
      <c r="K72" s="245"/>
      <c r="L72" s="245"/>
      <c r="M72" s="246"/>
      <c r="N72" s="156"/>
      <c r="O72" s="156"/>
      <c r="P72" s="156"/>
      <c r="Q72" s="155"/>
      <c r="R72" s="156"/>
      <c r="S72" s="156"/>
      <c r="T72" s="157"/>
      <c r="U72" s="162"/>
      <c r="V72" s="162"/>
      <c r="W72" s="227"/>
      <c r="X72" s="156"/>
      <c r="Y72" s="230"/>
      <c r="Z72" s="567"/>
    </row>
    <row r="73" spans="1:29" s="98" customFormat="1" ht="18" outlineLevel="1">
      <c r="B73" s="456" t="s">
        <v>312</v>
      </c>
      <c r="C73" s="636">
        <v>2</v>
      </c>
      <c r="D73" s="636">
        <v>2</v>
      </c>
      <c r="E73" s="637">
        <v>2</v>
      </c>
      <c r="F73" s="636">
        <v>3</v>
      </c>
      <c r="G73" s="636">
        <v>2</v>
      </c>
      <c r="H73" s="638">
        <v>2</v>
      </c>
      <c r="I73" s="636">
        <v>2.2400000000000002</v>
      </c>
      <c r="J73" s="639">
        <v>2.35</v>
      </c>
      <c r="K73" s="636">
        <v>2.31</v>
      </c>
      <c r="L73" s="636">
        <v>2.4700000000000002</v>
      </c>
      <c r="M73" s="637">
        <v>2.5499999999999998</v>
      </c>
      <c r="N73" s="639">
        <v>2.27</v>
      </c>
      <c r="O73" s="639">
        <v>2.2999999999999998</v>
      </c>
      <c r="P73" s="639">
        <v>2.35</v>
      </c>
      <c r="Q73" s="640">
        <v>2.42</v>
      </c>
      <c r="R73" s="639">
        <v>2.38</v>
      </c>
      <c r="S73" s="639">
        <v>2.46</v>
      </c>
      <c r="T73" s="641">
        <v>2.4500000000000002</v>
      </c>
      <c r="U73" s="633">
        <v>2.4900000000000002</v>
      </c>
      <c r="V73" s="645">
        <v>2.38</v>
      </c>
      <c r="W73" s="646">
        <v>2.29</v>
      </c>
      <c r="X73" s="104" t="s">
        <v>304</v>
      </c>
      <c r="Y73" s="634" t="s">
        <v>83</v>
      </c>
      <c r="Z73" s="649" t="s">
        <v>114</v>
      </c>
      <c r="AA73" s="104"/>
      <c r="AB73" s="104"/>
      <c r="AC73" s="635"/>
    </row>
    <row r="74" spans="1:29" s="98" customFormat="1" ht="18" outlineLevel="1">
      <c r="A74" s="632"/>
      <c r="B74" s="231" t="s">
        <v>305</v>
      </c>
      <c r="C74" s="101">
        <v>730.9</v>
      </c>
      <c r="D74" s="101">
        <v>718.3</v>
      </c>
      <c r="E74" s="102">
        <v>706.4</v>
      </c>
      <c r="F74" s="101">
        <v>681.6</v>
      </c>
      <c r="G74" s="101">
        <v>612</v>
      </c>
      <c r="H74" s="103">
        <v>554.6</v>
      </c>
      <c r="I74" s="101">
        <v>586.9</v>
      </c>
      <c r="J74" s="99">
        <v>568.4</v>
      </c>
      <c r="K74" s="101">
        <v>570.1</v>
      </c>
      <c r="L74" s="101">
        <v>680.2</v>
      </c>
      <c r="M74" s="102">
        <v>725</v>
      </c>
      <c r="N74" s="99">
        <v>614</v>
      </c>
      <c r="O74" s="99">
        <v>750.2</v>
      </c>
      <c r="P74" s="99">
        <v>917.8</v>
      </c>
      <c r="Q74" s="100">
        <v>1013.5</v>
      </c>
      <c r="R74" s="99">
        <v>1073</v>
      </c>
      <c r="S74" s="99">
        <v>1128.7</v>
      </c>
      <c r="T74" s="641">
        <v>1307.0999999999999</v>
      </c>
      <c r="U74" s="642">
        <v>1548</v>
      </c>
      <c r="V74" s="642">
        <v>1633.6</v>
      </c>
      <c r="W74" s="644">
        <v>997.3</v>
      </c>
      <c r="X74" s="104" t="s">
        <v>306</v>
      </c>
      <c r="Y74" s="634" t="s">
        <v>83</v>
      </c>
      <c r="Z74" s="649" t="s">
        <v>114</v>
      </c>
      <c r="AA74" s="104"/>
      <c r="AB74" s="104"/>
      <c r="AC74" s="635"/>
    </row>
    <row r="75" spans="1:29" ht="22.5" customHeight="1">
      <c r="D75" s="61"/>
      <c r="H75" s="61"/>
      <c r="L75" s="61"/>
      <c r="W75" s="643"/>
      <c r="X75" s="647"/>
      <c r="Y75" s="648"/>
      <c r="Z75" s="650"/>
    </row>
    <row r="76" spans="1:29" s="183" customFormat="1" ht="18" outlineLevel="1">
      <c r="A76" s="186"/>
      <c r="B76" s="212"/>
      <c r="C76" s="220"/>
      <c r="D76" s="222"/>
      <c r="E76" s="220"/>
      <c r="F76" s="220"/>
      <c r="G76" s="220"/>
      <c r="H76" s="222"/>
      <c r="I76" s="220"/>
      <c r="J76" s="179"/>
      <c r="K76" s="220"/>
      <c r="L76" s="222"/>
      <c r="M76" s="220"/>
      <c r="N76" s="179"/>
      <c r="O76" s="179"/>
      <c r="P76" s="179"/>
      <c r="Q76" s="180"/>
      <c r="R76" s="179"/>
      <c r="S76" s="179"/>
      <c r="T76" s="181"/>
      <c r="U76" s="182"/>
      <c r="V76" s="182"/>
      <c r="W76" s="211"/>
      <c r="X76" s="185"/>
      <c r="Y76" s="185"/>
      <c r="Z76" s="564"/>
    </row>
    <row r="77" spans="1:29" s="120" customFormat="1" ht="18">
      <c r="A77" s="125"/>
      <c r="B77" s="260"/>
      <c r="C77" s="254"/>
      <c r="D77" s="254"/>
      <c r="E77" s="254"/>
      <c r="F77" s="254"/>
      <c r="G77" s="254"/>
      <c r="H77" s="254"/>
      <c r="I77" s="254"/>
      <c r="J77" s="173"/>
      <c r="K77" s="254"/>
      <c r="L77" s="254"/>
      <c r="M77" s="254"/>
      <c r="N77" s="173"/>
      <c r="O77" s="173"/>
      <c r="P77" s="173"/>
      <c r="Q77" s="174"/>
      <c r="R77" s="173"/>
      <c r="S77" s="173"/>
      <c r="T77" s="175"/>
      <c r="U77" s="122"/>
      <c r="V77" s="122"/>
      <c r="W77" s="224"/>
      <c r="X77" s="177"/>
      <c r="Y77" s="177"/>
      <c r="Z77" s="569"/>
    </row>
    <row r="78" spans="1:29" s="120" customFormat="1" ht="30" customHeight="1">
      <c r="A78" s="737" t="s">
        <v>226</v>
      </c>
      <c r="B78" s="737"/>
      <c r="C78" s="739">
        <v>2017</v>
      </c>
      <c r="D78" s="739"/>
      <c r="E78" s="739">
        <v>2018</v>
      </c>
      <c r="F78" s="739"/>
      <c r="G78" s="739"/>
      <c r="H78" s="739"/>
      <c r="I78" s="739">
        <v>2019</v>
      </c>
      <c r="J78" s="739"/>
      <c r="K78" s="739"/>
      <c r="L78" s="739"/>
      <c r="M78" s="739">
        <v>2020</v>
      </c>
      <c r="N78" s="739"/>
      <c r="O78" s="739"/>
      <c r="P78" s="739"/>
      <c r="Q78" s="739">
        <v>2021</v>
      </c>
      <c r="R78" s="744"/>
      <c r="S78" s="744"/>
      <c r="T78" s="744"/>
      <c r="U78" s="536">
        <v>2022</v>
      </c>
      <c r="V78" s="537"/>
      <c r="W78" s="538"/>
      <c r="X78" s="553"/>
      <c r="Y78" s="554"/>
      <c r="Z78" s="569"/>
    </row>
    <row r="79" spans="1:29" s="120" customFormat="1" ht="36.75" customHeight="1" thickBot="1">
      <c r="A79" s="261" t="s">
        <v>222</v>
      </c>
      <c r="B79" s="262"/>
      <c r="C79" s="128" t="s">
        <v>175</v>
      </c>
      <c r="D79" s="129" t="s">
        <v>176</v>
      </c>
      <c r="E79" s="130" t="s">
        <v>173</v>
      </c>
      <c r="F79" s="130" t="s">
        <v>174</v>
      </c>
      <c r="G79" s="130" t="s">
        <v>175</v>
      </c>
      <c r="H79" s="130" t="s">
        <v>176</v>
      </c>
      <c r="I79" s="131" t="s">
        <v>173</v>
      </c>
      <c r="J79" s="128" t="s">
        <v>174</v>
      </c>
      <c r="K79" s="128" t="s">
        <v>175</v>
      </c>
      <c r="L79" s="129" t="s">
        <v>176</v>
      </c>
      <c r="M79" s="130" t="s">
        <v>173</v>
      </c>
      <c r="N79" s="130" t="s">
        <v>174</v>
      </c>
      <c r="O79" s="128" t="s">
        <v>175</v>
      </c>
      <c r="P79" s="128" t="s">
        <v>176</v>
      </c>
      <c r="Q79" s="131" t="s">
        <v>173</v>
      </c>
      <c r="R79" s="128" t="s">
        <v>174</v>
      </c>
      <c r="S79" s="128" t="s">
        <v>175</v>
      </c>
      <c r="T79" s="129" t="s">
        <v>176</v>
      </c>
      <c r="U79" s="131" t="s">
        <v>173</v>
      </c>
      <c r="V79" s="128" t="s">
        <v>174</v>
      </c>
      <c r="W79" s="129" t="s">
        <v>175</v>
      </c>
      <c r="X79" s="129" t="s">
        <v>0</v>
      </c>
      <c r="Y79" s="129" t="s">
        <v>2</v>
      </c>
      <c r="Z79" s="570" t="s">
        <v>1</v>
      </c>
    </row>
    <row r="80" spans="1:29" s="120" customFormat="1" ht="23.25" customHeight="1" outlineLevel="1">
      <c r="A80" s="263"/>
      <c r="B80" s="263"/>
      <c r="C80" s="264"/>
      <c r="D80" s="265"/>
      <c r="E80" s="264"/>
      <c r="F80" s="264"/>
      <c r="G80" s="264"/>
      <c r="H80" s="264"/>
      <c r="I80" s="266"/>
      <c r="J80" s="264"/>
      <c r="K80" s="122"/>
      <c r="L80" s="224"/>
      <c r="M80" s="122"/>
      <c r="N80" s="122"/>
      <c r="O80" s="122"/>
      <c r="P80" s="122"/>
      <c r="Q80" s="223"/>
      <c r="R80" s="122"/>
      <c r="S80" s="122"/>
      <c r="T80" s="224"/>
      <c r="U80" s="122"/>
      <c r="V80" s="122"/>
      <c r="W80" s="224"/>
      <c r="X80" s="265"/>
      <c r="Y80" s="267"/>
      <c r="Z80" s="571"/>
    </row>
    <row r="81" spans="1:26" s="120" customFormat="1" ht="16.5" customHeight="1" outlineLevel="1">
      <c r="A81" s="171" t="s">
        <v>316</v>
      </c>
      <c r="B81" s="125" t="s">
        <v>317</v>
      </c>
      <c r="C81" s="264"/>
      <c r="D81" s="265"/>
      <c r="E81" s="264"/>
      <c r="F81" s="264"/>
      <c r="G81" s="264"/>
      <c r="H81" s="264"/>
      <c r="I81" s="266"/>
      <c r="J81" s="264"/>
      <c r="K81" s="122"/>
      <c r="L81" s="224"/>
      <c r="M81" s="122"/>
      <c r="N81" s="122"/>
      <c r="O81" s="122"/>
      <c r="P81" s="122"/>
      <c r="Q81" s="223"/>
      <c r="R81" s="122"/>
      <c r="S81" s="122"/>
      <c r="T81" s="224"/>
      <c r="U81" s="122"/>
      <c r="V81" s="122"/>
      <c r="W81" s="224"/>
      <c r="X81" s="265"/>
      <c r="Y81" s="303"/>
      <c r="Z81" s="571"/>
    </row>
    <row r="82" spans="1:26" s="120" customFormat="1" ht="18" outlineLevel="1">
      <c r="A82" s="654"/>
      <c r="B82" s="688" t="s">
        <v>258</v>
      </c>
      <c r="C82" s="655">
        <v>497</v>
      </c>
      <c r="D82" s="656">
        <v>558</v>
      </c>
      <c r="E82" s="655">
        <v>503</v>
      </c>
      <c r="F82" s="655">
        <v>492</v>
      </c>
      <c r="G82" s="655">
        <v>397</v>
      </c>
      <c r="H82" s="655">
        <v>344</v>
      </c>
      <c r="I82" s="657">
        <v>375</v>
      </c>
      <c r="J82" s="655">
        <v>320</v>
      </c>
      <c r="K82" s="655">
        <v>227</v>
      </c>
      <c r="L82" s="656">
        <v>227</v>
      </c>
      <c r="M82" s="655">
        <v>698</v>
      </c>
      <c r="N82" s="655">
        <v>783</v>
      </c>
      <c r="O82" s="655">
        <v>829</v>
      </c>
      <c r="P82" s="655">
        <v>829</v>
      </c>
      <c r="Q82" s="657">
        <v>519</v>
      </c>
      <c r="R82" s="655">
        <v>623</v>
      </c>
      <c r="S82" s="655">
        <v>539</v>
      </c>
      <c r="T82" s="656">
        <v>664</v>
      </c>
      <c r="U82" s="658">
        <v>852</v>
      </c>
      <c r="V82" s="658">
        <v>888</v>
      </c>
      <c r="W82" s="659">
        <v>461</v>
      </c>
      <c r="X82" s="660" t="s">
        <v>251</v>
      </c>
      <c r="Y82" s="661"/>
      <c r="Z82" s="569"/>
    </row>
    <row r="83" spans="1:26" s="120" customFormat="1" ht="18" outlineLevel="1">
      <c r="A83" s="125"/>
      <c r="B83" s="120" t="s">
        <v>255</v>
      </c>
      <c r="C83" s="662">
        <v>-23.9</v>
      </c>
      <c r="D83" s="663">
        <v>12.3</v>
      </c>
      <c r="E83" s="664">
        <v>-9.9</v>
      </c>
      <c r="F83" s="664">
        <v>-2.1</v>
      </c>
      <c r="G83" s="664">
        <v>-19.3</v>
      </c>
      <c r="H83" s="663">
        <v>-13.3</v>
      </c>
      <c r="I83" s="664">
        <v>8.9</v>
      </c>
      <c r="J83" s="664">
        <v>-14.6</v>
      </c>
      <c r="K83" s="664">
        <v>-29.2</v>
      </c>
      <c r="L83" s="663">
        <v>0</v>
      </c>
      <c r="M83" s="665">
        <v>208.1</v>
      </c>
      <c r="N83" s="665">
        <v>12.1</v>
      </c>
      <c r="O83" s="665">
        <v>5.9</v>
      </c>
      <c r="P83" s="665">
        <v>0</v>
      </c>
      <c r="Q83" s="666">
        <v>-37.4</v>
      </c>
      <c r="R83" s="665">
        <v>19.899999999999999</v>
      </c>
      <c r="S83" s="664">
        <v>-13.4</v>
      </c>
      <c r="T83" s="663">
        <v>23</v>
      </c>
      <c r="U83" s="664">
        <f>+(U82/T82-1)*100</f>
        <v>28.31</v>
      </c>
      <c r="V83" s="664">
        <f>+(V82/U82-1)*100</f>
        <v>4.2300000000000004</v>
      </c>
      <c r="W83" s="663">
        <f>+(W82/V82-1)*100</f>
        <v>-48.09</v>
      </c>
      <c r="X83" s="365" t="s">
        <v>78</v>
      </c>
      <c r="Y83" s="661"/>
      <c r="Z83" s="569"/>
    </row>
    <row r="84" spans="1:26" s="120" customFormat="1" ht="17.25" customHeight="1" outlineLevel="1">
      <c r="A84" s="263"/>
      <c r="B84" s="263"/>
      <c r="C84" s="264"/>
      <c r="D84" s="265"/>
      <c r="E84" s="264"/>
      <c r="F84" s="264"/>
      <c r="G84" s="264"/>
      <c r="H84" s="264"/>
      <c r="I84" s="266"/>
      <c r="J84" s="264"/>
      <c r="K84" s="122"/>
      <c r="L84" s="224"/>
      <c r="M84" s="122"/>
      <c r="N84" s="122"/>
      <c r="O84" s="122"/>
      <c r="P84" s="122"/>
      <c r="Q84" s="223"/>
      <c r="R84" s="122"/>
      <c r="S84" s="122"/>
      <c r="T84" s="224"/>
      <c r="U84" s="122"/>
      <c r="V84" s="122"/>
      <c r="W84" s="224"/>
      <c r="X84" s="265"/>
      <c r="Y84" s="303"/>
      <c r="Z84" s="571"/>
    </row>
    <row r="85" spans="1:26" s="150" customFormat="1" ht="17.25" customHeight="1" outlineLevel="1">
      <c r="A85" s="268" t="s">
        <v>319</v>
      </c>
      <c r="B85" s="268" t="s">
        <v>121</v>
      </c>
      <c r="C85" s="269"/>
      <c r="D85" s="270"/>
      <c r="E85" s="271"/>
      <c r="F85" s="269"/>
      <c r="G85" s="162"/>
      <c r="H85" s="162"/>
      <c r="I85" s="226"/>
      <c r="J85" s="162"/>
      <c r="K85" s="162"/>
      <c r="L85" s="227"/>
      <c r="M85" s="162"/>
      <c r="N85" s="162"/>
      <c r="O85" s="162"/>
      <c r="P85" s="162"/>
      <c r="Q85" s="226"/>
      <c r="R85" s="162"/>
      <c r="S85" s="162"/>
      <c r="T85" s="227"/>
      <c r="U85" s="162"/>
      <c r="V85" s="162"/>
      <c r="W85" s="227"/>
      <c r="X85" s="270"/>
      <c r="Y85" s="272"/>
      <c r="Z85" s="572"/>
    </row>
    <row r="86" spans="1:26" s="150" customFormat="1" ht="18.75" customHeight="1" outlineLevel="1">
      <c r="A86" s="273"/>
      <c r="B86" s="274" t="s">
        <v>95</v>
      </c>
      <c r="C86" s="238">
        <v>19.2</v>
      </c>
      <c r="D86" s="240">
        <v>19.100000000000001</v>
      </c>
      <c r="E86" s="238">
        <v>20</v>
      </c>
      <c r="F86" s="238">
        <v>20</v>
      </c>
      <c r="G86" s="238">
        <v>19</v>
      </c>
      <c r="H86" s="238">
        <v>19.7</v>
      </c>
      <c r="I86" s="239">
        <v>19.100000000000001</v>
      </c>
      <c r="J86" s="238">
        <v>19</v>
      </c>
      <c r="K86" s="238">
        <v>19</v>
      </c>
      <c r="L86" s="240">
        <v>19</v>
      </c>
      <c r="M86" s="238">
        <v>19.2</v>
      </c>
      <c r="N86" s="238">
        <v>19.100000000000001</v>
      </c>
      <c r="O86" s="238">
        <v>19.2</v>
      </c>
      <c r="P86" s="238">
        <v>19.100000000000001</v>
      </c>
      <c r="Q86" s="239">
        <v>18.399999999999999</v>
      </c>
      <c r="R86" s="238">
        <v>18.399999999999999</v>
      </c>
      <c r="S86" s="238">
        <v>18.399999999999999</v>
      </c>
      <c r="T86" s="240">
        <v>18.3</v>
      </c>
      <c r="U86" s="162">
        <v>18.100000000000001</v>
      </c>
      <c r="V86" s="238">
        <v>18.100000000000001</v>
      </c>
      <c r="W86" s="227">
        <v>17.8</v>
      </c>
      <c r="X86" s="275" t="s">
        <v>78</v>
      </c>
      <c r="Y86" s="152" t="s">
        <v>46</v>
      </c>
      <c r="Z86" s="567" t="s">
        <v>179</v>
      </c>
    </row>
    <row r="87" spans="1:26" s="150" customFormat="1" ht="18.75" customHeight="1" outlineLevel="1">
      <c r="A87" s="273"/>
      <c r="B87" s="274" t="s">
        <v>94</v>
      </c>
      <c r="C87" s="276">
        <v>4</v>
      </c>
      <c r="D87" s="277">
        <v>3.9</v>
      </c>
      <c r="E87" s="276">
        <v>3.8</v>
      </c>
      <c r="F87" s="276">
        <v>3.8</v>
      </c>
      <c r="G87" s="276">
        <v>3.5</v>
      </c>
      <c r="H87" s="238">
        <v>3.3</v>
      </c>
      <c r="I87" s="239">
        <v>3.3</v>
      </c>
      <c r="J87" s="238">
        <v>3.2</v>
      </c>
      <c r="K87" s="238">
        <v>3.2</v>
      </c>
      <c r="L87" s="240">
        <v>2.8</v>
      </c>
      <c r="M87" s="238">
        <v>3.3</v>
      </c>
      <c r="N87" s="238">
        <v>3.2</v>
      </c>
      <c r="O87" s="238">
        <v>3.2</v>
      </c>
      <c r="P87" s="238">
        <v>2.9</v>
      </c>
      <c r="Q87" s="239">
        <v>2.2999999999999998</v>
      </c>
      <c r="R87" s="159">
        <v>2.2999999999999998</v>
      </c>
      <c r="S87" s="238">
        <v>2.4</v>
      </c>
      <c r="T87" s="240">
        <v>2.4</v>
      </c>
      <c r="U87" s="162">
        <v>2.6</v>
      </c>
      <c r="V87" s="238">
        <v>2.6</v>
      </c>
      <c r="W87" s="240">
        <v>2.6</v>
      </c>
      <c r="X87" s="275" t="s">
        <v>78</v>
      </c>
      <c r="Y87" s="152" t="s">
        <v>46</v>
      </c>
      <c r="Z87" s="567" t="s">
        <v>179</v>
      </c>
    </row>
    <row r="88" spans="1:26" s="150" customFormat="1" ht="18.75" customHeight="1" outlineLevel="1">
      <c r="A88" s="273"/>
      <c r="B88" s="274" t="s">
        <v>93</v>
      </c>
      <c r="C88" s="154">
        <v>9</v>
      </c>
      <c r="D88" s="170">
        <v>9</v>
      </c>
      <c r="E88" s="154">
        <v>9</v>
      </c>
      <c r="F88" s="154">
        <v>9</v>
      </c>
      <c r="G88" s="154">
        <v>9</v>
      </c>
      <c r="H88" s="159">
        <v>9</v>
      </c>
      <c r="I88" s="158">
        <v>9</v>
      </c>
      <c r="J88" s="159">
        <v>9</v>
      </c>
      <c r="K88" s="159">
        <v>9</v>
      </c>
      <c r="L88" s="160">
        <v>9</v>
      </c>
      <c r="M88" s="159">
        <v>9</v>
      </c>
      <c r="N88" s="159">
        <v>9</v>
      </c>
      <c r="O88" s="159">
        <v>9</v>
      </c>
      <c r="P88" s="159">
        <v>9</v>
      </c>
      <c r="Q88" s="158">
        <v>9</v>
      </c>
      <c r="R88" s="533">
        <v>9</v>
      </c>
      <c r="S88" s="533">
        <v>9</v>
      </c>
      <c r="T88" s="160">
        <v>9</v>
      </c>
      <c r="U88" s="158">
        <v>9</v>
      </c>
      <c r="V88" s="159">
        <v>9</v>
      </c>
      <c r="W88" s="160">
        <v>10</v>
      </c>
      <c r="X88" s="275" t="s">
        <v>78</v>
      </c>
      <c r="Y88" s="272" t="s">
        <v>43</v>
      </c>
      <c r="Z88" s="567" t="s">
        <v>179</v>
      </c>
    </row>
    <row r="89" spans="1:26" s="150" customFormat="1" ht="15" customHeight="1" outlineLevel="1">
      <c r="A89" s="273"/>
      <c r="B89" s="278" t="s">
        <v>276</v>
      </c>
      <c r="C89" s="271">
        <f>+C86-C87</f>
        <v>15.2</v>
      </c>
      <c r="D89" s="279">
        <f t="shared" ref="D89:W89" si="0">+D86-D87</f>
        <v>15.2</v>
      </c>
      <c r="E89" s="271">
        <f t="shared" si="0"/>
        <v>16.2</v>
      </c>
      <c r="F89" s="271">
        <f t="shared" si="0"/>
        <v>16.2</v>
      </c>
      <c r="G89" s="271">
        <f t="shared" si="0"/>
        <v>15.5</v>
      </c>
      <c r="H89" s="279">
        <f t="shared" si="0"/>
        <v>16.399999999999999</v>
      </c>
      <c r="I89" s="271">
        <f t="shared" si="0"/>
        <v>15.8</v>
      </c>
      <c r="J89" s="271">
        <f t="shared" si="0"/>
        <v>15.8</v>
      </c>
      <c r="K89" s="271">
        <f t="shared" si="0"/>
        <v>15.8</v>
      </c>
      <c r="L89" s="279">
        <f t="shared" si="0"/>
        <v>16.2</v>
      </c>
      <c r="M89" s="271">
        <f t="shared" si="0"/>
        <v>15.9</v>
      </c>
      <c r="N89" s="271">
        <f t="shared" si="0"/>
        <v>15.9</v>
      </c>
      <c r="O89" s="271">
        <f t="shared" si="0"/>
        <v>16</v>
      </c>
      <c r="P89" s="279">
        <f t="shared" si="0"/>
        <v>16.2</v>
      </c>
      <c r="Q89" s="271">
        <f t="shared" si="0"/>
        <v>16.100000000000001</v>
      </c>
      <c r="R89" s="271">
        <f t="shared" si="0"/>
        <v>16.100000000000001</v>
      </c>
      <c r="S89" s="271">
        <f t="shared" si="0"/>
        <v>16</v>
      </c>
      <c r="T89" s="279">
        <f t="shared" si="0"/>
        <v>15.9</v>
      </c>
      <c r="U89" s="271">
        <f t="shared" si="0"/>
        <v>15.5</v>
      </c>
      <c r="V89" s="271">
        <f t="shared" si="0"/>
        <v>15.5</v>
      </c>
      <c r="W89" s="279">
        <f t="shared" si="0"/>
        <v>15.2</v>
      </c>
      <c r="X89" s="275" t="s">
        <v>78</v>
      </c>
      <c r="Y89" s="272" t="s">
        <v>43</v>
      </c>
      <c r="Z89" s="573"/>
    </row>
    <row r="90" spans="1:26" s="150" customFormat="1" ht="15" customHeight="1" outlineLevel="1">
      <c r="A90" s="273"/>
      <c r="B90" s="278"/>
      <c r="C90" s="271"/>
      <c r="D90" s="279"/>
      <c r="E90" s="271"/>
      <c r="F90" s="271"/>
      <c r="G90" s="271"/>
      <c r="H90" s="279"/>
      <c r="I90" s="271"/>
      <c r="J90" s="271"/>
      <c r="K90" s="271"/>
      <c r="L90" s="279"/>
      <c r="M90" s="271"/>
      <c r="N90" s="271"/>
      <c r="O90" s="271"/>
      <c r="P90" s="279"/>
      <c r="Q90" s="271"/>
      <c r="R90" s="271"/>
      <c r="S90" s="271"/>
      <c r="T90" s="279"/>
      <c r="U90" s="271"/>
      <c r="V90" s="271"/>
      <c r="W90" s="279"/>
      <c r="X90" s="275"/>
      <c r="Y90" s="272"/>
      <c r="Z90" s="573"/>
    </row>
    <row r="91" spans="1:26" s="150" customFormat="1" ht="15" customHeight="1" outlineLevel="1">
      <c r="A91" s="273"/>
      <c r="B91" s="278"/>
      <c r="C91" s="271"/>
      <c r="D91" s="279"/>
      <c r="E91" s="271"/>
      <c r="F91" s="271"/>
      <c r="G91" s="271"/>
      <c r="H91" s="279"/>
      <c r="I91" s="271"/>
      <c r="J91" s="271"/>
      <c r="K91" s="271"/>
      <c r="L91" s="279"/>
      <c r="M91" s="271"/>
      <c r="N91" s="271"/>
      <c r="O91" s="271"/>
      <c r="P91" s="279"/>
      <c r="Q91" s="271"/>
      <c r="R91" s="271"/>
      <c r="S91" s="271"/>
      <c r="T91" s="279"/>
      <c r="U91" s="271"/>
      <c r="V91" s="271"/>
      <c r="W91" s="279"/>
      <c r="X91" s="275"/>
      <c r="Y91" s="272"/>
      <c r="Z91" s="573"/>
    </row>
    <row r="92" spans="1:26" s="120" customFormat="1" ht="18" outlineLevel="1">
      <c r="A92" s="378" t="s">
        <v>321</v>
      </c>
      <c r="B92" s="378" t="s">
        <v>92</v>
      </c>
      <c r="C92" s="299"/>
      <c r="D92" s="300"/>
      <c r="E92" s="299"/>
      <c r="F92" s="299"/>
      <c r="G92" s="299"/>
      <c r="H92" s="300"/>
      <c r="I92" s="299"/>
      <c r="J92" s="299"/>
      <c r="K92" s="122"/>
      <c r="L92" s="224"/>
      <c r="M92" s="122"/>
      <c r="N92" s="122"/>
      <c r="O92" s="122"/>
      <c r="P92" s="224"/>
      <c r="Q92" s="122"/>
      <c r="R92" s="122"/>
      <c r="S92" s="122"/>
      <c r="T92" s="224"/>
      <c r="U92" s="122"/>
      <c r="V92" s="122"/>
      <c r="W92" s="224"/>
      <c r="X92" s="302"/>
      <c r="Y92" s="369"/>
      <c r="Z92" s="569"/>
    </row>
    <row r="93" spans="1:26" s="120" customFormat="1" ht="19.5" customHeight="1" outlineLevel="1">
      <c r="A93" s="654"/>
      <c r="B93" s="123" t="s">
        <v>151</v>
      </c>
      <c r="C93" s="667">
        <v>1547</v>
      </c>
      <c r="D93" s="668">
        <v>1484</v>
      </c>
      <c r="E93" s="667">
        <v>1503</v>
      </c>
      <c r="F93" s="667">
        <v>1361</v>
      </c>
      <c r="G93" s="667">
        <v>1528</v>
      </c>
      <c r="H93" s="667">
        <v>1496</v>
      </c>
      <c r="I93" s="669">
        <v>1343</v>
      </c>
      <c r="J93" s="667">
        <v>1411</v>
      </c>
      <c r="K93" s="670">
        <v>1370</v>
      </c>
      <c r="L93" s="671">
        <v>1385</v>
      </c>
      <c r="M93" s="670">
        <v>1606</v>
      </c>
      <c r="N93" s="670">
        <v>1675</v>
      </c>
      <c r="O93" s="670">
        <v>1755</v>
      </c>
      <c r="P93" s="671">
        <v>1913</v>
      </c>
      <c r="Q93" s="670">
        <v>1920</v>
      </c>
      <c r="R93" s="670">
        <v>1949</v>
      </c>
      <c r="S93" s="670">
        <v>1828</v>
      </c>
      <c r="T93" s="671">
        <v>2156</v>
      </c>
      <c r="U93" s="673">
        <v>2084</v>
      </c>
      <c r="V93" s="670">
        <v>2080</v>
      </c>
      <c r="W93" s="671">
        <v>2177</v>
      </c>
      <c r="X93" s="660" t="s">
        <v>251</v>
      </c>
      <c r="Y93" s="653" t="s">
        <v>43</v>
      </c>
      <c r="Z93" s="569"/>
    </row>
    <row r="94" spans="1:26" s="120" customFormat="1" ht="19.5" customHeight="1" outlineLevel="1">
      <c r="A94" s="654"/>
      <c r="B94" s="123" t="s">
        <v>275</v>
      </c>
      <c r="C94" s="667"/>
      <c r="D94" s="674">
        <f>(D93/C93-1)*100</f>
        <v>-4.0999999999999996</v>
      </c>
      <c r="E94" s="675">
        <f>(E93/D93-1)*100</f>
        <v>1.3</v>
      </c>
      <c r="F94" s="676">
        <f>(F93/E93-1)*100</f>
        <v>-9.4</v>
      </c>
      <c r="G94" s="676">
        <f t="shared" ref="G94:T94" si="1">(G93/F93-1)*100</f>
        <v>12.3</v>
      </c>
      <c r="H94" s="674">
        <f t="shared" si="1"/>
        <v>-2.1</v>
      </c>
      <c r="I94" s="675">
        <f t="shared" si="1"/>
        <v>-10.199999999999999</v>
      </c>
      <c r="J94" s="676">
        <f t="shared" si="1"/>
        <v>5.0999999999999996</v>
      </c>
      <c r="K94" s="676">
        <f t="shared" si="1"/>
        <v>-2.9</v>
      </c>
      <c r="L94" s="674">
        <f t="shared" si="1"/>
        <v>1.1000000000000001</v>
      </c>
      <c r="M94" s="675">
        <f t="shared" si="1"/>
        <v>16</v>
      </c>
      <c r="N94" s="676">
        <f t="shared" si="1"/>
        <v>4.3</v>
      </c>
      <c r="O94" s="676">
        <f t="shared" si="1"/>
        <v>4.8</v>
      </c>
      <c r="P94" s="674">
        <f t="shared" si="1"/>
        <v>9</v>
      </c>
      <c r="Q94" s="675">
        <f t="shared" si="1"/>
        <v>0.4</v>
      </c>
      <c r="R94" s="676">
        <f t="shared" si="1"/>
        <v>1.5</v>
      </c>
      <c r="S94" s="676">
        <f t="shared" si="1"/>
        <v>-6.2</v>
      </c>
      <c r="T94" s="674">
        <f t="shared" si="1"/>
        <v>17.899999999999999</v>
      </c>
      <c r="U94" s="676">
        <f>(U93/T93-1)*100</f>
        <v>-3.3</v>
      </c>
      <c r="V94" s="676">
        <f>(V93/U93-1)*100</f>
        <v>-0.2</v>
      </c>
      <c r="W94" s="674">
        <f>(W93/V93-1)*100</f>
        <v>4.7</v>
      </c>
      <c r="X94" s="365" t="s">
        <v>78</v>
      </c>
      <c r="Y94" s="653"/>
      <c r="Z94" s="569"/>
    </row>
    <row r="95" spans="1:26" s="120" customFormat="1" ht="18" outlineLevel="1">
      <c r="A95" s="654"/>
      <c r="B95" s="677" t="s">
        <v>51</v>
      </c>
      <c r="C95" s="670">
        <v>283</v>
      </c>
      <c r="D95" s="671">
        <v>324</v>
      </c>
      <c r="E95" s="670">
        <v>303</v>
      </c>
      <c r="F95" s="670">
        <v>309</v>
      </c>
      <c r="G95" s="670">
        <v>350</v>
      </c>
      <c r="H95" s="667">
        <v>393</v>
      </c>
      <c r="I95" s="669">
        <v>307</v>
      </c>
      <c r="J95" s="667">
        <v>309</v>
      </c>
      <c r="K95" s="670">
        <v>323</v>
      </c>
      <c r="L95" s="671">
        <v>411</v>
      </c>
      <c r="M95" s="670">
        <v>360</v>
      </c>
      <c r="N95" s="670">
        <v>371</v>
      </c>
      <c r="O95" s="670">
        <v>355</v>
      </c>
      <c r="P95" s="670">
        <v>432</v>
      </c>
      <c r="Q95" s="672">
        <v>375</v>
      </c>
      <c r="R95" s="670">
        <v>409</v>
      </c>
      <c r="S95" s="670">
        <v>460</v>
      </c>
      <c r="T95" s="671">
        <v>524</v>
      </c>
      <c r="U95" s="678">
        <v>443</v>
      </c>
      <c r="V95" s="122">
        <v>446</v>
      </c>
      <c r="W95" s="224">
        <v>559.1</v>
      </c>
      <c r="X95" s="660" t="s">
        <v>251</v>
      </c>
      <c r="Y95" s="653" t="s">
        <v>43</v>
      </c>
      <c r="Z95" s="569"/>
    </row>
    <row r="96" spans="1:26" s="120" customFormat="1" ht="18" outlineLevel="1">
      <c r="A96" s="654"/>
      <c r="B96" s="677" t="s">
        <v>277</v>
      </c>
      <c r="C96" s="670">
        <v>1105</v>
      </c>
      <c r="D96" s="671">
        <v>1013</v>
      </c>
      <c r="E96" s="670">
        <v>1034</v>
      </c>
      <c r="F96" s="670">
        <v>915</v>
      </c>
      <c r="G96" s="670">
        <v>1006</v>
      </c>
      <c r="H96" s="667">
        <v>947</v>
      </c>
      <c r="I96" s="669">
        <v>885</v>
      </c>
      <c r="J96" s="667">
        <v>948</v>
      </c>
      <c r="K96" s="670">
        <v>880</v>
      </c>
      <c r="L96" s="671">
        <v>843</v>
      </c>
      <c r="M96" s="670">
        <v>1112</v>
      </c>
      <c r="N96" s="670">
        <v>1163</v>
      </c>
      <c r="O96" s="670">
        <v>1260</v>
      </c>
      <c r="P96" s="670">
        <v>1349</v>
      </c>
      <c r="Q96" s="672">
        <v>1334</v>
      </c>
      <c r="R96" s="670">
        <v>1378</v>
      </c>
      <c r="S96" s="670">
        <v>1168</v>
      </c>
      <c r="T96" s="671">
        <v>1361</v>
      </c>
      <c r="U96" s="672">
        <v>1490</v>
      </c>
      <c r="V96" s="670">
        <v>1474</v>
      </c>
      <c r="W96" s="671">
        <v>1497</v>
      </c>
      <c r="X96" s="660"/>
      <c r="Y96" s="653"/>
      <c r="Z96" s="569"/>
    </row>
    <row r="97" spans="1:26" s="120" customFormat="1" ht="18" outlineLevel="1">
      <c r="A97" s="654"/>
      <c r="B97" s="677" t="s">
        <v>278</v>
      </c>
      <c r="C97" s="670">
        <v>159</v>
      </c>
      <c r="D97" s="671">
        <v>147</v>
      </c>
      <c r="E97" s="670">
        <v>167</v>
      </c>
      <c r="F97" s="670">
        <v>137</v>
      </c>
      <c r="G97" s="670">
        <v>172</v>
      </c>
      <c r="H97" s="667">
        <v>157</v>
      </c>
      <c r="I97" s="669">
        <v>152</v>
      </c>
      <c r="J97" s="667">
        <v>153</v>
      </c>
      <c r="K97" s="670">
        <v>168</v>
      </c>
      <c r="L97" s="671">
        <v>131</v>
      </c>
      <c r="M97" s="670">
        <v>134</v>
      </c>
      <c r="N97" s="670">
        <v>140</v>
      </c>
      <c r="O97" s="670">
        <v>140</v>
      </c>
      <c r="P97" s="670">
        <v>133</v>
      </c>
      <c r="Q97" s="672">
        <v>211</v>
      </c>
      <c r="R97" s="670">
        <v>162</v>
      </c>
      <c r="S97" s="670">
        <v>199</v>
      </c>
      <c r="T97" s="671">
        <v>271</v>
      </c>
      <c r="U97" s="678">
        <v>151</v>
      </c>
      <c r="V97" s="122">
        <v>160</v>
      </c>
      <c r="W97" s="224">
        <v>121</v>
      </c>
      <c r="X97" s="660"/>
      <c r="Y97" s="653"/>
      <c r="Z97" s="569"/>
    </row>
    <row r="98" spans="1:26" s="120" customFormat="1" ht="18" outlineLevel="1">
      <c r="A98" s="654"/>
      <c r="B98" s="677" t="s">
        <v>96</v>
      </c>
      <c r="C98" s="670">
        <v>1264</v>
      </c>
      <c r="D98" s="671">
        <v>1160</v>
      </c>
      <c r="E98" s="670">
        <v>1200</v>
      </c>
      <c r="F98" s="670">
        <v>1052</v>
      </c>
      <c r="G98" s="670">
        <v>1178</v>
      </c>
      <c r="H98" s="667">
        <v>1103</v>
      </c>
      <c r="I98" s="669">
        <v>1037</v>
      </c>
      <c r="J98" s="667">
        <v>1101</v>
      </c>
      <c r="K98" s="670">
        <v>1048</v>
      </c>
      <c r="L98" s="671">
        <v>974</v>
      </c>
      <c r="M98" s="670">
        <v>1246</v>
      </c>
      <c r="N98" s="670">
        <v>1304</v>
      </c>
      <c r="O98" s="670">
        <v>1400</v>
      </c>
      <c r="P98" s="670">
        <v>1482</v>
      </c>
      <c r="Q98" s="672">
        <v>1545</v>
      </c>
      <c r="R98" s="670">
        <v>1540</v>
      </c>
      <c r="S98" s="670">
        <v>1367</v>
      </c>
      <c r="T98" s="671">
        <v>1632</v>
      </c>
      <c r="U98" s="673">
        <v>1641</v>
      </c>
      <c r="V98" s="670">
        <v>1634</v>
      </c>
      <c r="W98" s="671">
        <v>1618</v>
      </c>
      <c r="X98" s="660" t="s">
        <v>251</v>
      </c>
      <c r="Y98" s="653" t="s">
        <v>43</v>
      </c>
      <c r="Z98" s="569"/>
    </row>
    <row r="99" spans="1:26" s="120" customFormat="1" ht="17.25" customHeight="1" outlineLevel="1">
      <c r="A99" s="125"/>
      <c r="B99" s="125"/>
      <c r="C99" s="264"/>
      <c r="D99" s="265"/>
      <c r="E99" s="264"/>
      <c r="F99" s="264"/>
      <c r="G99" s="264"/>
      <c r="H99" s="264"/>
      <c r="I99" s="266"/>
      <c r="J99" s="264"/>
      <c r="K99" s="122"/>
      <c r="L99" s="224"/>
      <c r="M99" s="122"/>
      <c r="N99" s="122"/>
      <c r="O99" s="122"/>
      <c r="P99" s="122"/>
      <c r="Q99" s="223"/>
      <c r="R99" s="122"/>
      <c r="S99" s="122"/>
      <c r="T99" s="224"/>
      <c r="U99" s="122"/>
      <c r="V99" s="122"/>
      <c r="W99" s="224"/>
      <c r="X99" s="265"/>
      <c r="Y99" s="280"/>
      <c r="Z99" s="571"/>
    </row>
    <row r="100" spans="1:26" s="150" customFormat="1" ht="19.5" outlineLevel="1">
      <c r="A100" s="268" t="s">
        <v>322</v>
      </c>
      <c r="B100" s="268" t="s">
        <v>273</v>
      </c>
      <c r="C100" s="271"/>
      <c r="D100" s="279"/>
      <c r="E100" s="271"/>
      <c r="F100" s="271"/>
      <c r="G100" s="271"/>
      <c r="H100" s="271"/>
      <c r="I100" s="304"/>
      <c r="J100" s="271"/>
      <c r="K100" s="162"/>
      <c r="L100" s="227"/>
      <c r="M100" s="162"/>
      <c r="N100" s="162"/>
      <c r="O100" s="162"/>
      <c r="P100" s="162"/>
      <c r="Q100" s="226"/>
      <c r="R100" s="162"/>
      <c r="S100" s="162"/>
      <c r="T100" s="227"/>
      <c r="U100" s="162"/>
      <c r="V100" s="162"/>
      <c r="W100" s="227"/>
      <c r="X100" s="679"/>
      <c r="Y100" s="272"/>
      <c r="Z100" s="576"/>
    </row>
    <row r="101" spans="1:26" s="150" customFormat="1" ht="26.25" customHeight="1" outlineLevel="1">
      <c r="A101" s="308"/>
      <c r="B101" s="307" t="s">
        <v>47</v>
      </c>
      <c r="C101" s="680">
        <v>-15.76</v>
      </c>
      <c r="D101" s="681">
        <v>-19.36</v>
      </c>
      <c r="E101" s="680">
        <v>-4.0199999999999996</v>
      </c>
      <c r="F101" s="680">
        <v>1.88</v>
      </c>
      <c r="G101" s="680">
        <v>2.92</v>
      </c>
      <c r="H101" s="680">
        <v>2.13</v>
      </c>
      <c r="I101" s="682">
        <v>0.2</v>
      </c>
      <c r="J101" s="680">
        <v>4.71</v>
      </c>
      <c r="K101" s="317">
        <v>6.46</v>
      </c>
      <c r="L101" s="316">
        <v>3.88</v>
      </c>
      <c r="M101" s="317">
        <v>0.5</v>
      </c>
      <c r="N101" s="317">
        <v>-9.27</v>
      </c>
      <c r="O101" s="317">
        <v>-7.87</v>
      </c>
      <c r="P101" s="317">
        <v>-5.7</v>
      </c>
      <c r="Q101" s="683">
        <v>-3.91</v>
      </c>
      <c r="R101" s="317">
        <v>-11.4</v>
      </c>
      <c r="S101" s="684">
        <v>-14.3</v>
      </c>
      <c r="T101" s="316">
        <v>-8.9499999999999993</v>
      </c>
      <c r="U101" s="685">
        <v>-2.98</v>
      </c>
      <c r="V101" s="159">
        <v>-7</v>
      </c>
      <c r="W101" s="160">
        <v>-2.2000000000000002</v>
      </c>
      <c r="X101" s="275" t="s">
        <v>78</v>
      </c>
      <c r="Y101" s="152" t="s">
        <v>43</v>
      </c>
      <c r="Z101" s="686" t="s">
        <v>234</v>
      </c>
    </row>
    <row r="102" spans="1:26" s="150" customFormat="1" ht="15" customHeight="1" outlineLevel="1">
      <c r="A102" s="308"/>
      <c r="B102" s="307" t="s">
        <v>48</v>
      </c>
      <c r="C102" s="680">
        <v>0.91</v>
      </c>
      <c r="D102" s="681">
        <v>1.97</v>
      </c>
      <c r="E102" s="680">
        <v>-4.26</v>
      </c>
      <c r="F102" s="680">
        <v>-2</v>
      </c>
      <c r="G102" s="680">
        <v>-0.45</v>
      </c>
      <c r="H102" s="680">
        <v>-1.26</v>
      </c>
      <c r="I102" s="682">
        <v>0.35</v>
      </c>
      <c r="J102" s="680">
        <v>4.05</v>
      </c>
      <c r="K102" s="317">
        <v>5.13</v>
      </c>
      <c r="L102" s="316">
        <v>2.1800000000000002</v>
      </c>
      <c r="M102" s="317">
        <v>-1.39</v>
      </c>
      <c r="N102" s="317">
        <v>-1.85</v>
      </c>
      <c r="O102" s="317">
        <v>-0.75</v>
      </c>
      <c r="P102" s="317">
        <v>-1.1299999999999999</v>
      </c>
      <c r="Q102" s="683">
        <v>-1.82</v>
      </c>
      <c r="R102" s="317">
        <v>-2.1</v>
      </c>
      <c r="S102" s="317">
        <v>-3.1</v>
      </c>
      <c r="T102" s="316">
        <v>-3.21</v>
      </c>
      <c r="U102" s="162">
        <v>-1.18</v>
      </c>
      <c r="V102" s="162">
        <v>-8.1</v>
      </c>
      <c r="W102" s="227">
        <v>-9.4</v>
      </c>
      <c r="X102" s="275" t="s">
        <v>78</v>
      </c>
      <c r="Y102" s="152" t="s">
        <v>43</v>
      </c>
      <c r="Z102" s="686" t="s">
        <v>234</v>
      </c>
    </row>
    <row r="103" spans="1:26" s="150" customFormat="1" ht="18" outlineLevel="1">
      <c r="A103" s="308"/>
      <c r="B103" s="307" t="s">
        <v>49</v>
      </c>
      <c r="C103" s="680">
        <v>1.35</v>
      </c>
      <c r="D103" s="681">
        <v>5.16</v>
      </c>
      <c r="E103" s="680">
        <v>1.28</v>
      </c>
      <c r="F103" s="680">
        <v>-2.4500000000000002</v>
      </c>
      <c r="G103" s="680">
        <v>4.72</v>
      </c>
      <c r="H103" s="680">
        <v>10.77</v>
      </c>
      <c r="I103" s="682">
        <v>-1.33</v>
      </c>
      <c r="J103" s="680">
        <v>-10.44</v>
      </c>
      <c r="K103" s="317">
        <v>-9.98</v>
      </c>
      <c r="L103" s="316">
        <v>-4.42</v>
      </c>
      <c r="M103" s="317">
        <v>2.62</v>
      </c>
      <c r="N103" s="317">
        <v>0.84</v>
      </c>
      <c r="O103" s="317">
        <v>-8.6300000000000008</v>
      </c>
      <c r="P103" s="317">
        <v>-2.78</v>
      </c>
      <c r="Q103" s="683">
        <v>2.0099999999999998</v>
      </c>
      <c r="R103" s="317">
        <v>6.3</v>
      </c>
      <c r="S103" s="317">
        <v>10.1</v>
      </c>
      <c r="T103" s="316">
        <v>8.7100000000000009</v>
      </c>
      <c r="U103" s="685">
        <v>7.03</v>
      </c>
      <c r="V103" s="162">
        <v>8.1999999999999993</v>
      </c>
      <c r="W103" s="227">
        <v>21.2</v>
      </c>
      <c r="X103" s="275" t="s">
        <v>78</v>
      </c>
      <c r="Y103" s="152" t="s">
        <v>43</v>
      </c>
      <c r="Z103" s="686" t="s">
        <v>234</v>
      </c>
    </row>
    <row r="104" spans="1:26" s="150" customFormat="1" ht="18" outlineLevel="1">
      <c r="A104" s="308"/>
      <c r="B104" s="307" t="s">
        <v>50</v>
      </c>
      <c r="C104" s="680">
        <v>8.41</v>
      </c>
      <c r="D104" s="681">
        <v>12.01</v>
      </c>
      <c r="E104" s="680">
        <v>6.6</v>
      </c>
      <c r="F104" s="680">
        <v>4.95</v>
      </c>
      <c r="G104" s="680">
        <v>4.6100000000000003</v>
      </c>
      <c r="H104" s="680">
        <v>3.53</v>
      </c>
      <c r="I104" s="682">
        <v>-0.83</v>
      </c>
      <c r="J104" s="680">
        <v>0.93</v>
      </c>
      <c r="K104" s="317">
        <v>-3.4</v>
      </c>
      <c r="L104" s="316">
        <v>-3.72</v>
      </c>
      <c r="M104" s="317">
        <v>3.4</v>
      </c>
      <c r="N104" s="317">
        <v>15.11</v>
      </c>
      <c r="O104" s="317">
        <v>20.09</v>
      </c>
      <c r="P104" s="317">
        <v>20.52</v>
      </c>
      <c r="Q104" s="683">
        <v>0.75</v>
      </c>
      <c r="R104" s="317">
        <v>2.6</v>
      </c>
      <c r="S104" s="317">
        <v>3.8</v>
      </c>
      <c r="T104" s="316">
        <v>0.77</v>
      </c>
      <c r="U104" s="162">
        <v>1.17</v>
      </c>
      <c r="V104" s="162">
        <v>13.8</v>
      </c>
      <c r="W104" s="227">
        <v>11.8</v>
      </c>
      <c r="X104" s="275" t="s">
        <v>78</v>
      </c>
      <c r="Y104" s="152" t="s">
        <v>43</v>
      </c>
      <c r="Z104" s="686" t="s">
        <v>234</v>
      </c>
    </row>
    <row r="105" spans="1:26" s="150" customFormat="1" ht="18" outlineLevel="1">
      <c r="A105" s="273"/>
      <c r="B105" s="687" t="s">
        <v>60</v>
      </c>
      <c r="C105" s="680">
        <v>-5.0999999999999996</v>
      </c>
      <c r="D105" s="681">
        <v>-0.22</v>
      </c>
      <c r="E105" s="680">
        <v>-0.41</v>
      </c>
      <c r="F105" s="680">
        <v>2.38</v>
      </c>
      <c r="G105" s="680">
        <v>11.79</v>
      </c>
      <c r="H105" s="680">
        <v>15.17</v>
      </c>
      <c r="I105" s="682">
        <v>-1.61</v>
      </c>
      <c r="J105" s="680">
        <v>-0.75</v>
      </c>
      <c r="K105" s="317">
        <v>-1.79</v>
      </c>
      <c r="L105" s="316">
        <v>-2.08</v>
      </c>
      <c r="M105" s="317">
        <v>5.13</v>
      </c>
      <c r="N105" s="317">
        <v>4.83</v>
      </c>
      <c r="O105" s="317">
        <v>2.83</v>
      </c>
      <c r="P105" s="317">
        <v>10.6</v>
      </c>
      <c r="Q105" s="683">
        <v>-2.97</v>
      </c>
      <c r="R105" s="317">
        <v>-4.7</v>
      </c>
      <c r="S105" s="317">
        <v>-3.5</v>
      </c>
      <c r="T105" s="316">
        <v>-2.69</v>
      </c>
      <c r="U105" s="162">
        <v>4.04</v>
      </c>
      <c r="V105" s="162">
        <v>6.8</v>
      </c>
      <c r="W105" s="227">
        <v>21.3</v>
      </c>
      <c r="X105" s="275" t="s">
        <v>78</v>
      </c>
      <c r="Y105" s="152" t="s">
        <v>43</v>
      </c>
      <c r="Z105" s="686" t="s">
        <v>234</v>
      </c>
    </row>
    <row r="106" spans="1:26" s="183" customFormat="1" ht="18" outlineLevel="1">
      <c r="A106" s="291"/>
      <c r="B106" s="292"/>
      <c r="C106" s="284"/>
      <c r="D106" s="285"/>
      <c r="E106" s="284"/>
      <c r="F106" s="284"/>
      <c r="G106" s="284"/>
      <c r="H106" s="284"/>
      <c r="I106" s="286"/>
      <c r="J106" s="284"/>
      <c r="K106" s="287"/>
      <c r="L106" s="288"/>
      <c r="M106" s="287"/>
      <c r="N106" s="287"/>
      <c r="O106" s="287"/>
      <c r="P106" s="287"/>
      <c r="Q106" s="293"/>
      <c r="R106" s="294"/>
      <c r="S106" s="294"/>
      <c r="T106" s="295"/>
      <c r="U106" s="182"/>
      <c r="V106" s="182"/>
      <c r="W106" s="211"/>
      <c r="X106" s="296"/>
      <c r="Y106" s="297"/>
      <c r="Z106" s="575"/>
    </row>
    <row r="107" spans="1:26" s="120" customFormat="1" ht="10.5" customHeight="1" outlineLevel="1">
      <c r="A107" s="125"/>
      <c r="B107" s="125"/>
      <c r="C107" s="318"/>
      <c r="D107" s="318"/>
      <c r="E107" s="318"/>
      <c r="F107" s="318"/>
      <c r="G107" s="318"/>
      <c r="H107" s="122"/>
      <c r="I107" s="264"/>
      <c r="J107" s="264"/>
      <c r="K107" s="122"/>
      <c r="L107" s="122"/>
      <c r="M107" s="122"/>
      <c r="N107" s="122"/>
      <c r="O107" s="122"/>
      <c r="P107" s="122"/>
      <c r="Q107" s="122"/>
      <c r="R107" s="122"/>
      <c r="S107" s="122"/>
      <c r="T107" s="224"/>
      <c r="U107" s="122"/>
      <c r="V107" s="122"/>
      <c r="W107" s="224"/>
      <c r="X107" s="585"/>
      <c r="Y107" s="280"/>
      <c r="Z107" s="569"/>
    </row>
    <row r="108" spans="1:26" s="120" customFormat="1" ht="16.5" customHeight="1">
      <c r="A108" s="736" t="s">
        <v>223</v>
      </c>
      <c r="B108" s="736"/>
      <c r="C108" s="739">
        <v>2017</v>
      </c>
      <c r="D108" s="739"/>
      <c r="E108" s="739">
        <v>2018</v>
      </c>
      <c r="F108" s="739"/>
      <c r="G108" s="739"/>
      <c r="H108" s="739"/>
      <c r="I108" s="739">
        <v>2019</v>
      </c>
      <c r="J108" s="739"/>
      <c r="K108" s="739"/>
      <c r="L108" s="739"/>
      <c r="M108" s="739">
        <v>2020</v>
      </c>
      <c r="N108" s="739"/>
      <c r="O108" s="739"/>
      <c r="P108" s="739"/>
      <c r="Q108" s="740">
        <v>2021</v>
      </c>
      <c r="R108" s="740"/>
      <c r="S108" s="740"/>
      <c r="T108" s="740"/>
      <c r="U108" s="739">
        <v>2022</v>
      </c>
      <c r="V108" s="739"/>
      <c r="W108" s="747"/>
      <c r="X108" s="553"/>
      <c r="Y108" s="554"/>
      <c r="Z108" s="569"/>
    </row>
    <row r="109" spans="1:26" s="120" customFormat="1" ht="27.75" customHeight="1" thickBot="1">
      <c r="A109" s="743"/>
      <c r="B109" s="743"/>
      <c r="C109" s="128" t="s">
        <v>175</v>
      </c>
      <c r="D109" s="129" t="s">
        <v>176</v>
      </c>
      <c r="E109" s="130" t="s">
        <v>173</v>
      </c>
      <c r="F109" s="130" t="s">
        <v>174</v>
      </c>
      <c r="G109" s="130" t="s">
        <v>175</v>
      </c>
      <c r="H109" s="129" t="s">
        <v>176</v>
      </c>
      <c r="I109" s="128" t="s">
        <v>173</v>
      </c>
      <c r="J109" s="128" t="s">
        <v>174</v>
      </c>
      <c r="K109" s="128" t="s">
        <v>175</v>
      </c>
      <c r="L109" s="129" t="s">
        <v>176</v>
      </c>
      <c r="M109" s="128" t="s">
        <v>173</v>
      </c>
      <c r="N109" s="128" t="s">
        <v>174</v>
      </c>
      <c r="O109" s="128" t="s">
        <v>175</v>
      </c>
      <c r="P109" s="129" t="s">
        <v>176</v>
      </c>
      <c r="Q109" s="128" t="s">
        <v>173</v>
      </c>
      <c r="R109" s="128" t="s">
        <v>174</v>
      </c>
      <c r="S109" s="128" t="s">
        <v>175</v>
      </c>
      <c r="T109" s="128" t="s">
        <v>176</v>
      </c>
      <c r="U109" s="319" t="s">
        <v>173</v>
      </c>
      <c r="V109" s="130" t="s">
        <v>174</v>
      </c>
      <c r="W109" s="545" t="s">
        <v>175</v>
      </c>
      <c r="X109" s="129" t="s">
        <v>0</v>
      </c>
      <c r="Y109" s="320" t="s">
        <v>2</v>
      </c>
      <c r="Z109" s="570" t="s">
        <v>1</v>
      </c>
    </row>
    <row r="110" spans="1:26" s="120" customFormat="1" ht="10.5" customHeight="1" outlineLevel="1">
      <c r="A110" s="263"/>
      <c r="B110" s="263"/>
      <c r="E110" s="321"/>
      <c r="H110" s="322"/>
      <c r="L110" s="322"/>
      <c r="P110" s="322"/>
      <c r="T110" s="322"/>
      <c r="U110" s="122"/>
      <c r="V110" s="122"/>
      <c r="W110" s="224"/>
      <c r="X110" s="265"/>
      <c r="Y110" s="303"/>
      <c r="Z110" s="571"/>
    </row>
    <row r="111" spans="1:26" s="183" customFormat="1" ht="18" outlineLevel="1">
      <c r="A111" s="281" t="s">
        <v>329</v>
      </c>
      <c r="B111" s="281" t="s">
        <v>155</v>
      </c>
      <c r="C111" s="323"/>
      <c r="D111" s="323"/>
      <c r="E111" s="324"/>
      <c r="F111" s="323"/>
      <c r="G111" s="323"/>
      <c r="H111" s="325"/>
      <c r="I111" s="323"/>
      <c r="J111" s="323"/>
      <c r="K111" s="182"/>
      <c r="L111" s="211"/>
      <c r="M111" s="182"/>
      <c r="N111" s="182"/>
      <c r="O111" s="182"/>
      <c r="P111" s="211"/>
      <c r="Q111" s="182"/>
      <c r="R111" s="182"/>
      <c r="S111" s="182"/>
      <c r="T111" s="211"/>
      <c r="U111" s="546"/>
      <c r="V111" s="182"/>
      <c r="W111" s="211"/>
      <c r="X111" s="325"/>
      <c r="Y111" s="282"/>
      <c r="Z111" s="577"/>
    </row>
    <row r="112" spans="1:26" s="183" customFormat="1" ht="21" customHeight="1" outlineLevel="1">
      <c r="A112" s="291"/>
      <c r="B112" s="326" t="s">
        <v>67</v>
      </c>
      <c r="C112" s="327">
        <v>-1.7999999999999999E-2</v>
      </c>
      <c r="D112" s="327">
        <v>-1.9E-2</v>
      </c>
      <c r="E112" s="328">
        <v>-1.4999999999999999E-2</v>
      </c>
      <c r="F112" s="329">
        <v>-1E-3</v>
      </c>
      <c r="G112" s="329">
        <v>-1.9E-2</v>
      </c>
      <c r="H112" s="330">
        <v>-3.1E-2</v>
      </c>
      <c r="I112" s="331">
        <v>-1E-3</v>
      </c>
      <c r="J112" s="331">
        <v>-1.6E-2</v>
      </c>
      <c r="K112" s="294">
        <v>-1.7000000000000001E-2</v>
      </c>
      <c r="L112" s="295">
        <v>-1.7999999999999999E-2</v>
      </c>
      <c r="M112" s="294">
        <f>+[7]TOFE_2020!$U$164/[7]TOFE_2020!$DD$4</f>
        <v>-0.01</v>
      </c>
      <c r="N112" s="294">
        <f>+[7]TOFE_2020!$AV$164/[7]TOFE_2020!$DD$4</f>
        <v>-2.3E-2</v>
      </c>
      <c r="O112" s="294">
        <f>+[7]TOFE_2020!$BX$164/[7]TOFE_2020!$DD$4</f>
        <v>-3.4000000000000002E-2</v>
      </c>
      <c r="P112" s="295">
        <f>+[7]TOFE_2020!$CY$164/[7]TOFE_2020!$DD$4</f>
        <v>-4.2000000000000003E-2</v>
      </c>
      <c r="Q112" s="294">
        <v>-1.0999999999999999E-2</v>
      </c>
      <c r="R112" s="294">
        <v>-1.9E-2</v>
      </c>
      <c r="S112" s="294">
        <v>-2.3E-2</v>
      </c>
      <c r="T112" s="295">
        <v>-0.03</v>
      </c>
      <c r="U112" s="363">
        <f>+U113/12881936.74</f>
        <v>1E-3</v>
      </c>
      <c r="V112" s="363">
        <f>+V113/12881937</f>
        <v>-8.9999999999999993E-3</v>
      </c>
      <c r="W112" s="364">
        <f>+W113/12881937</f>
        <v>-2.1999999999999999E-2</v>
      </c>
      <c r="X112" s="289" t="s">
        <v>97</v>
      </c>
      <c r="Y112" s="242" t="s">
        <v>42</v>
      </c>
      <c r="Z112" s="574" t="s">
        <v>230</v>
      </c>
    </row>
    <row r="113" spans="1:26" s="183" customFormat="1" ht="24" customHeight="1" outlineLevel="1">
      <c r="A113" s="291"/>
      <c r="B113" s="326" t="s">
        <v>67</v>
      </c>
      <c r="C113" s="327"/>
      <c r="D113" s="332"/>
      <c r="E113" s="191">
        <v>-128248</v>
      </c>
      <c r="F113" s="191">
        <v>-9561</v>
      </c>
      <c r="G113" s="191">
        <v>-166424</v>
      </c>
      <c r="H113" s="521">
        <v>-270880</v>
      </c>
      <c r="I113" s="522">
        <v>29608.1</v>
      </c>
      <c r="J113" s="401">
        <v>-73468</v>
      </c>
      <c r="K113" s="401">
        <v>-159964</v>
      </c>
      <c r="L113" s="521">
        <v>-35244</v>
      </c>
      <c r="M113" s="401">
        <v>-104332</v>
      </c>
      <c r="N113" s="401">
        <v>-231688</v>
      </c>
      <c r="O113" s="401">
        <v>-348695</v>
      </c>
      <c r="P113" s="521">
        <v>-432734</v>
      </c>
      <c r="Q113" s="401">
        <v>-127850</v>
      </c>
      <c r="R113" s="401">
        <v>-209935</v>
      </c>
      <c r="S113" s="333">
        <v>-265462</v>
      </c>
      <c r="T113" s="193">
        <v>-376874</v>
      </c>
      <c r="U113" s="333">
        <v>7558</v>
      </c>
      <c r="V113" s="333">
        <v>-114061</v>
      </c>
      <c r="W113" s="547">
        <v>-283073</v>
      </c>
      <c r="X113" s="289" t="s">
        <v>256</v>
      </c>
      <c r="Y113" s="242" t="s">
        <v>42</v>
      </c>
      <c r="Z113" s="574"/>
    </row>
    <row r="114" spans="1:26" s="183" customFormat="1" ht="24" customHeight="1" outlineLevel="1">
      <c r="A114" s="291"/>
      <c r="B114" s="326" t="s">
        <v>271</v>
      </c>
      <c r="C114" s="327"/>
      <c r="D114" s="332"/>
      <c r="E114" s="191"/>
      <c r="F114" s="191"/>
      <c r="G114" s="191"/>
      <c r="H114" s="521"/>
      <c r="I114" s="522"/>
      <c r="J114" s="401"/>
      <c r="K114" s="401"/>
      <c r="L114" s="521"/>
      <c r="M114" s="401"/>
      <c r="N114" s="401"/>
      <c r="O114" s="401"/>
      <c r="P114" s="521"/>
      <c r="Q114" s="401"/>
      <c r="R114" s="401"/>
      <c r="S114" s="333"/>
      <c r="T114" s="193"/>
      <c r="U114" s="333">
        <v>-155000</v>
      </c>
      <c r="V114" s="333"/>
      <c r="W114" s="211"/>
      <c r="X114" s="289"/>
      <c r="Y114" s="242"/>
      <c r="Z114" s="574"/>
    </row>
    <row r="115" spans="1:26" s="183" customFormat="1" ht="18" outlineLevel="1">
      <c r="A115" s="291"/>
      <c r="B115" s="326" t="s">
        <v>56</v>
      </c>
      <c r="C115" s="327">
        <v>-1.4E-2</v>
      </c>
      <c r="D115" s="332">
        <v>-4.2999999999999997E-2</v>
      </c>
      <c r="E115" s="329">
        <v>-2E-3</v>
      </c>
      <c r="F115" s="329">
        <v>2.4E-2</v>
      </c>
      <c r="G115" s="329">
        <v>6.0000000000000001E-3</v>
      </c>
      <c r="H115" s="295">
        <v>-7.0000000000000001E-3</v>
      </c>
      <c r="I115" s="294">
        <v>-7.0000000000000001E-3</v>
      </c>
      <c r="J115" s="294">
        <v>4.0000000000000001E-3</v>
      </c>
      <c r="K115" s="294">
        <v>-6.0000000000000001E-3</v>
      </c>
      <c r="L115" s="295">
        <v>-2.4E-2</v>
      </c>
      <c r="M115" s="294">
        <f>+[7]TOFE_2020!$U$181/[7]TOFE_2020!$DD$4</f>
        <v>4.0000000000000001E-3</v>
      </c>
      <c r="N115" s="294">
        <f>+[7]TOFE_2020!$AV$181/[7]TOFE_2020!$DD$4</f>
        <v>-3.3000000000000002E-2</v>
      </c>
      <c r="O115" s="294">
        <f>+[7]TOFE_2020!$BX$181/[7]TOFE_2020!$DD$4</f>
        <v>-2.5000000000000001E-2</v>
      </c>
      <c r="P115" s="295">
        <f>+[7]TOFE_2020!$CY$181/[7]TOFE_2020!$DD$4</f>
        <v>-3.5999999999999997E-2</v>
      </c>
      <c r="Q115" s="294">
        <v>-1.9E-2</v>
      </c>
      <c r="R115" s="294">
        <v>-0.03</v>
      </c>
      <c r="S115" s="294">
        <v>-0.05</v>
      </c>
      <c r="T115" s="295">
        <v>-4.4999999999999998E-2</v>
      </c>
      <c r="U115" s="363">
        <f>+U116/12881936.74</f>
        <v>-1.2E-2</v>
      </c>
      <c r="V115" s="363">
        <f>+V116/12881937</f>
        <v>-2.7E-2</v>
      </c>
      <c r="W115" s="364">
        <f>+W116/12881937</f>
        <v>-5.1999999999999998E-2</v>
      </c>
      <c r="X115" s="289" t="s">
        <v>97</v>
      </c>
      <c r="Y115" s="242" t="s">
        <v>42</v>
      </c>
      <c r="Z115" s="574" t="s">
        <v>230</v>
      </c>
    </row>
    <row r="116" spans="1:26" s="183" customFormat="1" ht="18" outlineLevel="1">
      <c r="A116" s="291"/>
      <c r="B116" s="326" t="s">
        <v>56</v>
      </c>
      <c r="C116" s="327"/>
      <c r="D116" s="332"/>
      <c r="E116" s="401">
        <v>-17509</v>
      </c>
      <c r="F116" s="523">
        <v>203307</v>
      </c>
      <c r="G116" s="401">
        <v>-48949</v>
      </c>
      <c r="H116" s="524">
        <v>62219</v>
      </c>
      <c r="I116" s="401">
        <v>-63987</v>
      </c>
      <c r="J116" s="523">
        <v>41354</v>
      </c>
      <c r="K116" s="401">
        <v>-52861</v>
      </c>
      <c r="L116" s="521">
        <v>-222034</v>
      </c>
      <c r="M116" s="523">
        <v>38394</v>
      </c>
      <c r="N116" s="401">
        <v>-337418</v>
      </c>
      <c r="O116" s="401">
        <v>-253493</v>
      </c>
      <c r="P116" s="521">
        <v>-371667</v>
      </c>
      <c r="Q116" s="401">
        <v>-215772</v>
      </c>
      <c r="R116" s="333">
        <v>-337418</v>
      </c>
      <c r="S116" s="333">
        <v>-572674</v>
      </c>
      <c r="T116" s="193">
        <v>-509538</v>
      </c>
      <c r="U116" s="548">
        <v>-151623</v>
      </c>
      <c r="V116" s="548">
        <v>-346998</v>
      </c>
      <c r="W116" s="549">
        <v>-670843</v>
      </c>
      <c r="X116" s="289" t="s">
        <v>256</v>
      </c>
      <c r="Y116" s="242" t="s">
        <v>42</v>
      </c>
      <c r="Z116" s="574"/>
    </row>
    <row r="117" spans="1:26" s="120" customFormat="1" ht="25.5" customHeight="1" outlineLevel="1">
      <c r="A117" s="125"/>
      <c r="B117" s="689"/>
      <c r="C117" s="690"/>
      <c r="D117" s="691"/>
      <c r="E117" s="692"/>
      <c r="F117" s="692"/>
      <c r="G117" s="692"/>
      <c r="H117" s="671"/>
      <c r="I117" s="670"/>
      <c r="J117" s="670"/>
      <c r="K117" s="122"/>
      <c r="L117" s="224"/>
      <c r="M117" s="122"/>
      <c r="N117" s="122"/>
      <c r="O117" s="122"/>
      <c r="P117" s="224"/>
      <c r="Q117" s="122"/>
      <c r="R117" s="122"/>
      <c r="S117" s="122"/>
      <c r="T117" s="629"/>
      <c r="U117" s="122"/>
      <c r="V117" s="122"/>
      <c r="W117" s="224"/>
      <c r="X117" s="660"/>
      <c r="Y117" s="653"/>
      <c r="Z117" s="569"/>
    </row>
    <row r="118" spans="1:26" s="150" customFormat="1" ht="18" outlineLevel="1">
      <c r="B118" s="268" t="s">
        <v>105</v>
      </c>
      <c r="C118" s="334"/>
      <c r="D118" s="335"/>
      <c r="E118" s="535"/>
      <c r="F118" s="535"/>
      <c r="G118" s="535"/>
      <c r="H118" s="550"/>
      <c r="I118" s="535"/>
      <c r="J118" s="535"/>
      <c r="K118" s="535"/>
      <c r="L118" s="535"/>
      <c r="M118" s="757"/>
      <c r="N118" s="535"/>
      <c r="O118" s="535"/>
      <c r="P118" s="550"/>
      <c r="Q118" s="535"/>
      <c r="R118" s="535"/>
      <c r="S118" s="535"/>
      <c r="T118" s="535"/>
      <c r="U118" s="757"/>
      <c r="V118" s="535"/>
      <c r="W118" s="550"/>
      <c r="X118" s="275"/>
      <c r="Y118" s="152"/>
      <c r="Z118" s="576"/>
    </row>
    <row r="119" spans="1:26" s="150" customFormat="1" ht="18" outlineLevel="1">
      <c r="A119" s="268" t="s">
        <v>332</v>
      </c>
      <c r="B119" s="268" t="s">
        <v>330</v>
      </c>
      <c r="C119" s="334"/>
      <c r="D119" s="335"/>
      <c r="E119" s="535"/>
      <c r="F119" s="535"/>
      <c r="G119" s="535"/>
      <c r="H119" s="550"/>
      <c r="I119" s="535"/>
      <c r="J119" s="535"/>
      <c r="K119" s="535"/>
      <c r="L119" s="535"/>
      <c r="M119" s="757"/>
      <c r="N119" s="535"/>
      <c r="O119" s="535"/>
      <c r="P119" s="550"/>
      <c r="Q119" s="535"/>
      <c r="R119" s="535"/>
      <c r="S119" s="535"/>
      <c r="T119" s="535"/>
      <c r="U119" s="757"/>
      <c r="V119" s="535"/>
      <c r="W119" s="550"/>
      <c r="X119" s="275"/>
      <c r="Y119" s="152"/>
      <c r="Z119" s="576"/>
    </row>
    <row r="120" spans="1:26" s="150" customFormat="1" ht="23.25" customHeight="1" outlineLevel="1">
      <c r="A120" s="273"/>
      <c r="B120" s="336" t="s">
        <v>101</v>
      </c>
      <c r="C120" s="337">
        <v>0.214</v>
      </c>
      <c r="D120" s="338">
        <v>0.28399999999999997</v>
      </c>
      <c r="E120" s="339">
        <v>6.3E-2</v>
      </c>
      <c r="F120" s="339">
        <v>0.14499999999999999</v>
      </c>
      <c r="G120" s="339">
        <v>0.21099999999999999</v>
      </c>
      <c r="H120" s="340">
        <v>0.26200000000000001</v>
      </c>
      <c r="I120" s="339">
        <v>4.7E-2</v>
      </c>
      <c r="J120" s="339">
        <v>0.13700000000000001</v>
      </c>
      <c r="K120" s="341">
        <v>0.185</v>
      </c>
      <c r="L120" s="342">
        <v>0.25</v>
      </c>
      <c r="M120" s="341">
        <v>7.0999999999999994E-2</v>
      </c>
      <c r="N120" s="341">
        <v>0.13900000000000001</v>
      </c>
      <c r="O120" s="341">
        <v>0.23200000000000001</v>
      </c>
      <c r="P120" s="342">
        <v>0.316</v>
      </c>
      <c r="Q120" s="341">
        <v>4.8000000000000001E-2</v>
      </c>
      <c r="R120" s="341">
        <v>9.0999999999999998E-2</v>
      </c>
      <c r="S120" s="341">
        <v>0.158</v>
      </c>
      <c r="T120" s="342">
        <v>0.215</v>
      </c>
      <c r="U120" s="551">
        <f>+U121/12881936.74</f>
        <v>5.1999999999999998E-2</v>
      </c>
      <c r="V120" s="551">
        <f>+V121/12881937</f>
        <v>0.108</v>
      </c>
      <c r="W120" s="552">
        <f>+W121/12881937</f>
        <v>0.21199999999999999</v>
      </c>
      <c r="X120" s="275" t="s">
        <v>97</v>
      </c>
      <c r="Y120" s="152" t="s">
        <v>42</v>
      </c>
      <c r="Z120" s="576" t="s">
        <v>274</v>
      </c>
    </row>
    <row r="121" spans="1:26" s="150" customFormat="1" ht="23.25" customHeight="1" outlineLevel="1">
      <c r="A121" s="273"/>
      <c r="B121" s="336" t="s">
        <v>101</v>
      </c>
      <c r="C121" s="337"/>
      <c r="D121" s="338"/>
      <c r="E121" s="525">
        <v>540636</v>
      </c>
      <c r="F121" s="525">
        <v>1247899</v>
      </c>
      <c r="G121" s="343">
        <v>1816309</v>
      </c>
      <c r="H121" s="526">
        <v>2259027</v>
      </c>
      <c r="I121" s="525">
        <v>430300</v>
      </c>
      <c r="J121" s="525">
        <v>1266231</v>
      </c>
      <c r="K121" s="343">
        <v>1704346</v>
      </c>
      <c r="L121" s="526">
        <v>2303753</v>
      </c>
      <c r="M121" s="525">
        <v>727831</v>
      </c>
      <c r="N121" s="525">
        <v>1016249</v>
      </c>
      <c r="O121" s="525">
        <v>2379545</v>
      </c>
      <c r="P121" s="526">
        <v>3237492</v>
      </c>
      <c r="Q121" s="525">
        <v>532824</v>
      </c>
      <c r="R121" s="344">
        <v>1016249</v>
      </c>
      <c r="S121" s="344">
        <v>1806654</v>
      </c>
      <c r="T121" s="345">
        <v>2455274</v>
      </c>
      <c r="U121" s="344">
        <v>672758</v>
      </c>
      <c r="V121" s="527">
        <v>1389360</v>
      </c>
      <c r="W121" s="530">
        <v>2726297</v>
      </c>
      <c r="X121" s="275" t="s">
        <v>256</v>
      </c>
      <c r="Y121" s="152" t="s">
        <v>42</v>
      </c>
      <c r="Z121" s="576"/>
    </row>
    <row r="122" spans="1:26" s="150" customFormat="1" ht="18" outlineLevel="1">
      <c r="A122" s="273"/>
      <c r="B122" s="346" t="s">
        <v>102</v>
      </c>
      <c r="C122" s="337">
        <v>9.8000000000000004E-2</v>
      </c>
      <c r="D122" s="338">
        <v>0.13700000000000001</v>
      </c>
      <c r="E122" s="339">
        <v>2.3E-2</v>
      </c>
      <c r="F122" s="339">
        <v>6.9000000000000006E-2</v>
      </c>
      <c r="G122" s="339">
        <v>9.6000000000000002E-2</v>
      </c>
      <c r="H122" s="347">
        <v>0.13400000000000001</v>
      </c>
      <c r="I122" s="348">
        <v>3.2000000000000001E-2</v>
      </c>
      <c r="J122" s="348">
        <v>7.1999999999999995E-2</v>
      </c>
      <c r="K122" s="341">
        <v>0.11</v>
      </c>
      <c r="L122" s="342">
        <v>0.152</v>
      </c>
      <c r="M122" s="341">
        <v>3.6999999999999998E-2</v>
      </c>
      <c r="N122" s="341">
        <v>6.8000000000000005E-2</v>
      </c>
      <c r="O122" s="341">
        <v>0.10100000000000001</v>
      </c>
      <c r="P122" s="342">
        <v>0.14199999999999999</v>
      </c>
      <c r="Q122" s="341">
        <v>3.1E-2</v>
      </c>
      <c r="R122" s="341">
        <v>6.6000000000000003E-2</v>
      </c>
      <c r="S122" s="341">
        <v>9.9000000000000005E-2</v>
      </c>
      <c r="T122" s="342">
        <v>0.13300000000000001</v>
      </c>
      <c r="U122" s="551">
        <f>+U123/12881936.74</f>
        <v>3.5999999999999997E-2</v>
      </c>
      <c r="V122" s="551">
        <f>+V123/12881937</f>
        <v>6.6000000000000003E-2</v>
      </c>
      <c r="W122" s="552">
        <f>+W123/12881937</f>
        <v>9.7000000000000003E-2</v>
      </c>
      <c r="X122" s="275" t="s">
        <v>97</v>
      </c>
      <c r="Y122" s="152" t="s">
        <v>42</v>
      </c>
      <c r="Z122" s="576" t="s">
        <v>274</v>
      </c>
    </row>
    <row r="123" spans="1:26" s="150" customFormat="1" ht="18" outlineLevel="1">
      <c r="A123" s="273"/>
      <c r="B123" s="346" t="s">
        <v>102</v>
      </c>
      <c r="C123" s="337"/>
      <c r="D123" s="338"/>
      <c r="E123" s="525">
        <v>201933</v>
      </c>
      <c r="F123" s="343">
        <v>594931</v>
      </c>
      <c r="G123" s="525">
        <v>828444</v>
      </c>
      <c r="H123" s="526">
        <v>1153287</v>
      </c>
      <c r="I123" s="349">
        <v>292420</v>
      </c>
      <c r="J123" s="528">
        <v>660800</v>
      </c>
      <c r="K123" s="528">
        <v>1019629</v>
      </c>
      <c r="L123" s="529">
        <v>1398498</v>
      </c>
      <c r="M123" s="525">
        <v>384014</v>
      </c>
      <c r="N123" s="525">
        <v>693115</v>
      </c>
      <c r="O123" s="525">
        <v>1038857</v>
      </c>
      <c r="P123" s="526">
        <v>1456395</v>
      </c>
      <c r="Q123" s="525">
        <v>347337</v>
      </c>
      <c r="R123" s="344">
        <v>730119</v>
      </c>
      <c r="S123" s="344">
        <v>1129495</v>
      </c>
      <c r="T123" s="345">
        <v>1519328</v>
      </c>
      <c r="U123" s="344">
        <v>463193</v>
      </c>
      <c r="V123" s="527">
        <v>844835</v>
      </c>
      <c r="W123" s="530">
        <v>1255491</v>
      </c>
      <c r="X123" s="275" t="s">
        <v>256</v>
      </c>
      <c r="Y123" s="152" t="s">
        <v>42</v>
      </c>
      <c r="Z123" s="576"/>
    </row>
    <row r="124" spans="1:26" s="150" customFormat="1" ht="18" outlineLevel="1">
      <c r="A124" s="273"/>
      <c r="B124" s="350" t="s">
        <v>103</v>
      </c>
      <c r="C124" s="351">
        <v>0.09</v>
      </c>
      <c r="D124" s="352">
        <v>0.126</v>
      </c>
      <c r="E124" s="348">
        <v>2.1999999999999999E-2</v>
      </c>
      <c r="F124" s="348">
        <v>6.4000000000000001E-2</v>
      </c>
      <c r="G124" s="348">
        <v>9.0999999999999998E-2</v>
      </c>
      <c r="H124" s="347">
        <v>0.128</v>
      </c>
      <c r="I124" s="348">
        <v>2.5999999999999999E-2</v>
      </c>
      <c r="J124" s="348">
        <v>5.3999999999999999E-2</v>
      </c>
      <c r="K124" s="341">
        <v>8.7999999999999995E-2</v>
      </c>
      <c r="L124" s="342">
        <v>0.126</v>
      </c>
      <c r="M124" s="341">
        <v>3.1E-2</v>
      </c>
      <c r="N124" s="341">
        <v>5.8000000000000003E-2</v>
      </c>
      <c r="O124" s="341">
        <v>9.2999999999999999E-2</v>
      </c>
      <c r="P124" s="342">
        <v>0.13100000000000001</v>
      </c>
      <c r="Q124" s="341">
        <v>2.4E-2</v>
      </c>
      <c r="R124" s="341">
        <v>5.7000000000000002E-2</v>
      </c>
      <c r="S124" s="341">
        <v>8.5999999999999993E-2</v>
      </c>
      <c r="T124" s="342">
        <v>0.11600000000000001</v>
      </c>
      <c r="U124" s="551">
        <f>+U125/12881936.74</f>
        <v>0.03</v>
      </c>
      <c r="V124" s="551">
        <f>+V125/12881937</f>
        <v>5.3999999999999999E-2</v>
      </c>
      <c r="W124" s="552">
        <f>+W125/12881937</f>
        <v>7.8E-2</v>
      </c>
      <c r="X124" s="275" t="s">
        <v>97</v>
      </c>
      <c r="Y124" s="152" t="s">
        <v>42</v>
      </c>
      <c r="Z124" s="576" t="s">
        <v>274</v>
      </c>
    </row>
    <row r="125" spans="1:26" s="150" customFormat="1" ht="18" outlineLevel="1">
      <c r="A125" s="273"/>
      <c r="B125" s="350" t="s">
        <v>103</v>
      </c>
      <c r="C125" s="351"/>
      <c r="D125" s="352"/>
      <c r="E125" s="349">
        <v>192852</v>
      </c>
      <c r="F125" s="349">
        <v>555609</v>
      </c>
      <c r="G125" s="525">
        <v>781321</v>
      </c>
      <c r="H125" s="526">
        <v>1099411</v>
      </c>
      <c r="I125" s="525">
        <v>238292</v>
      </c>
      <c r="J125" s="353">
        <v>499136</v>
      </c>
      <c r="K125" s="525">
        <v>816779</v>
      </c>
      <c r="L125" s="526">
        <v>1160191</v>
      </c>
      <c r="M125" s="525">
        <v>262290</v>
      </c>
      <c r="N125" s="344">
        <v>590610</v>
      </c>
      <c r="O125" s="344">
        <v>954291</v>
      </c>
      <c r="P125" s="345">
        <v>1345722</v>
      </c>
      <c r="Q125" s="344">
        <v>262290</v>
      </c>
      <c r="R125" s="344">
        <v>639700</v>
      </c>
      <c r="S125" s="344">
        <v>986202</v>
      </c>
      <c r="T125" s="345">
        <v>1325426</v>
      </c>
      <c r="U125" s="344">
        <v>380849</v>
      </c>
      <c r="V125" s="527">
        <v>689258</v>
      </c>
      <c r="W125" s="530">
        <v>1007382</v>
      </c>
      <c r="X125" s="275" t="s">
        <v>256</v>
      </c>
      <c r="Y125" s="152" t="s">
        <v>42</v>
      </c>
      <c r="Z125" s="576"/>
    </row>
    <row r="126" spans="1:26" s="150" customFormat="1" ht="18" outlineLevel="1">
      <c r="A126" s="273"/>
      <c r="B126" s="350" t="s">
        <v>104</v>
      </c>
      <c r="C126" s="337">
        <v>1.4E-2</v>
      </c>
      <c r="D126" s="338">
        <v>1.7000000000000001E-2</v>
      </c>
      <c r="E126" s="339">
        <v>1E-3</v>
      </c>
      <c r="F126" s="339">
        <v>2.8000000000000001E-2</v>
      </c>
      <c r="G126" s="339">
        <v>0.03</v>
      </c>
      <c r="H126" s="347">
        <v>3.1E-2</v>
      </c>
      <c r="I126" s="348">
        <v>6.0000000000000001E-3</v>
      </c>
      <c r="J126" s="348">
        <v>2.4E-2</v>
      </c>
      <c r="K126" s="341">
        <v>2.9000000000000001E-2</v>
      </c>
      <c r="L126" s="342">
        <v>3.3000000000000002E-2</v>
      </c>
      <c r="M126" s="341">
        <v>7.0000000000000001E-3</v>
      </c>
      <c r="N126" s="341">
        <v>1.2E-2</v>
      </c>
      <c r="O126" s="341">
        <v>1.7000000000000001E-2</v>
      </c>
      <c r="P126" s="342">
        <v>2.4E-2</v>
      </c>
      <c r="Q126" s="341">
        <v>8.0000000000000002E-3</v>
      </c>
      <c r="R126" s="341">
        <v>1.2999999999999999E-2</v>
      </c>
      <c r="S126" s="341">
        <v>1.7999999999999999E-2</v>
      </c>
      <c r="T126" s="342">
        <v>2.3E-2</v>
      </c>
      <c r="U126" s="551">
        <f>+U127/12881936.74</f>
        <v>7.0000000000000001E-3</v>
      </c>
      <c r="V126" s="551">
        <f>+V127/12881937</f>
        <v>1.2E-2</v>
      </c>
      <c r="W126" s="552">
        <f>+W127/12881937</f>
        <v>0.02</v>
      </c>
      <c r="X126" s="275" t="s">
        <v>97</v>
      </c>
      <c r="Y126" s="152" t="s">
        <v>42</v>
      </c>
      <c r="Z126" s="576" t="s">
        <v>274</v>
      </c>
    </row>
    <row r="127" spans="1:26" s="150" customFormat="1" ht="18" outlineLevel="1">
      <c r="A127" s="273"/>
      <c r="B127" s="350" t="s">
        <v>104</v>
      </c>
      <c r="C127" s="337"/>
      <c r="D127" s="338"/>
      <c r="E127" s="344">
        <v>11197</v>
      </c>
      <c r="F127" s="344">
        <v>244385</v>
      </c>
      <c r="G127" s="525">
        <v>254930</v>
      </c>
      <c r="H127" s="354">
        <v>265896</v>
      </c>
      <c r="I127" s="525">
        <v>57063</v>
      </c>
      <c r="J127" s="525">
        <v>222319</v>
      </c>
      <c r="K127" s="525">
        <v>266204</v>
      </c>
      <c r="L127" s="526">
        <v>308114</v>
      </c>
      <c r="M127" s="525">
        <v>70718</v>
      </c>
      <c r="N127" s="525">
        <v>127021</v>
      </c>
      <c r="O127" s="525">
        <v>169337</v>
      </c>
      <c r="P127" s="526">
        <v>250036</v>
      </c>
      <c r="Q127" s="344">
        <v>85438</v>
      </c>
      <c r="R127" s="344">
        <v>150211</v>
      </c>
      <c r="S127" s="344">
        <v>206008</v>
      </c>
      <c r="T127" s="530">
        <v>257792</v>
      </c>
      <c r="U127" s="344">
        <v>85407</v>
      </c>
      <c r="V127" s="527">
        <v>158873</v>
      </c>
      <c r="W127" s="530">
        <v>263379</v>
      </c>
      <c r="X127" s="275" t="s">
        <v>256</v>
      </c>
      <c r="Y127" s="152" t="s">
        <v>42</v>
      </c>
      <c r="Z127" s="576"/>
    </row>
    <row r="128" spans="1:26" s="150" customFormat="1" ht="18" outlineLevel="1">
      <c r="A128" s="273"/>
      <c r="B128" s="346" t="s">
        <v>52</v>
      </c>
      <c r="C128" s="337">
        <v>8.4000000000000005E-2</v>
      </c>
      <c r="D128" s="338">
        <v>0.104</v>
      </c>
      <c r="E128" s="339">
        <v>3.2000000000000001E-2</v>
      </c>
      <c r="F128" s="339">
        <v>4.2999999999999997E-2</v>
      </c>
      <c r="G128" s="339">
        <v>7.2999999999999995E-2</v>
      </c>
      <c r="H128" s="347">
        <v>8.3000000000000004E-2</v>
      </c>
      <c r="I128" s="348">
        <v>8.0000000000000002E-3</v>
      </c>
      <c r="J128" s="348">
        <v>4.1000000000000002E-2</v>
      </c>
      <c r="K128" s="341">
        <v>4.9000000000000002E-2</v>
      </c>
      <c r="L128" s="342">
        <v>6.6000000000000003E-2</v>
      </c>
      <c r="M128" s="341">
        <v>1.7999999999999999E-2</v>
      </c>
      <c r="N128" s="341">
        <v>2.5000000000000001E-2</v>
      </c>
      <c r="O128" s="341">
        <v>6.9000000000000006E-2</v>
      </c>
      <c r="P128" s="342">
        <v>0.105</v>
      </c>
      <c r="Q128" s="341">
        <v>5.0000000000000001E-3</v>
      </c>
      <c r="R128" s="341">
        <v>7.0000000000000001E-3</v>
      </c>
      <c r="S128" s="341">
        <v>1.6E-2</v>
      </c>
      <c r="T128" s="342">
        <v>3.7999999999999999E-2</v>
      </c>
      <c r="U128" s="551">
        <f>+U129/12881936.74</f>
        <v>3.0000000000000001E-3</v>
      </c>
      <c r="V128" s="551">
        <f>+V129/12881937</f>
        <v>6.0000000000000001E-3</v>
      </c>
      <c r="W128" s="552">
        <f>+W129/12881937</f>
        <v>0.05</v>
      </c>
      <c r="X128" s="275" t="s">
        <v>97</v>
      </c>
      <c r="Y128" s="152" t="s">
        <v>42</v>
      </c>
      <c r="Z128" s="576" t="s">
        <v>274</v>
      </c>
    </row>
    <row r="129" spans="1:26" s="150" customFormat="1" ht="18" outlineLevel="1">
      <c r="A129" s="273"/>
      <c r="B129" s="346" t="s">
        <v>52</v>
      </c>
      <c r="C129" s="309"/>
      <c r="D129" s="310"/>
      <c r="E129" s="355">
        <v>277617</v>
      </c>
      <c r="F129" s="531">
        <v>373490.8</v>
      </c>
      <c r="G129" s="355">
        <v>628393</v>
      </c>
      <c r="H129" s="532">
        <v>715509.8</v>
      </c>
      <c r="I129" s="525">
        <v>70987</v>
      </c>
      <c r="J129" s="525">
        <v>380877</v>
      </c>
      <c r="K129" s="525">
        <v>448798</v>
      </c>
      <c r="L129" s="526">
        <v>604659</v>
      </c>
      <c r="M129" s="525">
        <v>184257</v>
      </c>
      <c r="N129" s="525">
        <v>257090</v>
      </c>
      <c r="O129" s="525">
        <v>707028</v>
      </c>
      <c r="P129" s="526">
        <v>1071363</v>
      </c>
      <c r="Q129" s="344">
        <v>57109</v>
      </c>
      <c r="R129" s="525">
        <v>75204</v>
      </c>
      <c r="S129" s="525">
        <v>179618</v>
      </c>
      <c r="T129" s="530">
        <v>437000</v>
      </c>
      <c r="U129" s="344">
        <v>34833</v>
      </c>
      <c r="V129" s="527">
        <v>81272</v>
      </c>
      <c r="W129" s="530">
        <v>648367</v>
      </c>
      <c r="X129" s="275" t="s">
        <v>256</v>
      </c>
      <c r="Y129" s="152" t="s">
        <v>42</v>
      </c>
      <c r="Z129" s="576" t="s">
        <v>274</v>
      </c>
    </row>
    <row r="130" spans="1:26" s="150" customFormat="1" ht="18" outlineLevel="1">
      <c r="A130" s="273"/>
      <c r="B130" s="346"/>
      <c r="C130" s="309"/>
      <c r="D130" s="310"/>
      <c r="E130" s="355"/>
      <c r="F130" s="531"/>
      <c r="G130" s="355"/>
      <c r="H130" s="532"/>
      <c r="I130" s="525"/>
      <c r="J130" s="525"/>
      <c r="K130" s="525"/>
      <c r="L130" s="526"/>
      <c r="M130" s="525"/>
      <c r="N130" s="525"/>
      <c r="O130" s="525"/>
      <c r="P130" s="526"/>
      <c r="Q130" s="344"/>
      <c r="R130" s="525"/>
      <c r="S130" s="525"/>
      <c r="T130" s="530"/>
      <c r="U130" s="344"/>
      <c r="V130" s="527"/>
      <c r="W130" s="530"/>
      <c r="X130" s="275"/>
      <c r="Y130" s="152"/>
      <c r="Z130" s="576"/>
    </row>
    <row r="131" spans="1:26" s="120" customFormat="1" ht="18" outlineLevel="1">
      <c r="A131" s="378" t="s">
        <v>333</v>
      </c>
      <c r="B131" s="378" t="s">
        <v>334</v>
      </c>
      <c r="C131" s="667"/>
      <c r="D131" s="668"/>
      <c r="E131" s="693"/>
      <c r="F131" s="694"/>
      <c r="G131" s="693"/>
      <c r="H131" s="695"/>
      <c r="I131" s="696"/>
      <c r="J131" s="696"/>
      <c r="K131" s="696"/>
      <c r="L131" s="697"/>
      <c r="M131" s="696"/>
      <c r="N131" s="696"/>
      <c r="O131" s="696"/>
      <c r="P131" s="697"/>
      <c r="Q131" s="655"/>
      <c r="R131" s="696"/>
      <c r="S131" s="696"/>
      <c r="T131" s="698"/>
      <c r="U131" s="655"/>
      <c r="V131" s="699"/>
      <c r="W131" s="698"/>
      <c r="X131" s="660"/>
      <c r="Y131" s="653"/>
      <c r="Z131" s="569"/>
    </row>
    <row r="132" spans="1:26" s="120" customFormat="1" ht="18" outlineLevel="1">
      <c r="A132" s="125"/>
      <c r="B132" s="700" t="s">
        <v>106</v>
      </c>
      <c r="C132" s="701">
        <v>0.20699999999999999</v>
      </c>
      <c r="D132" s="702">
        <v>0.28899999999999998</v>
      </c>
      <c r="E132" s="703">
        <v>6.8000000000000005E-2</v>
      </c>
      <c r="F132" s="703">
        <v>0.124</v>
      </c>
      <c r="G132" s="703">
        <v>0.20499999999999999</v>
      </c>
      <c r="H132" s="704">
        <v>0.27200000000000002</v>
      </c>
      <c r="I132" s="703">
        <v>5.0999999999999997E-2</v>
      </c>
      <c r="J132" s="703">
        <v>0.122</v>
      </c>
      <c r="K132" s="705">
        <v>0.18</v>
      </c>
      <c r="L132" s="706">
        <v>0.252</v>
      </c>
      <c r="M132" s="705">
        <v>7.8E-2</v>
      </c>
      <c r="N132" s="705">
        <v>0.15</v>
      </c>
      <c r="O132" s="705">
        <v>0.218</v>
      </c>
      <c r="P132" s="706">
        <v>0.309</v>
      </c>
      <c r="Q132" s="705">
        <v>5.8999999999999997E-2</v>
      </c>
      <c r="R132" s="705">
        <v>0.124</v>
      </c>
      <c r="S132" s="705">
        <v>0.18099999999999999</v>
      </c>
      <c r="T132" s="706">
        <v>0.23599999999999999</v>
      </c>
      <c r="U132" s="301">
        <f>+U133/12881936.74</f>
        <v>5.7000000000000002E-2</v>
      </c>
      <c r="V132" s="301">
        <f>+V133/12881937</f>
        <v>0.109</v>
      </c>
      <c r="W132" s="707">
        <f>+W133/12881937</f>
        <v>0.17699999999999999</v>
      </c>
      <c r="X132" s="660" t="s">
        <v>97</v>
      </c>
      <c r="Y132" s="653" t="s">
        <v>42</v>
      </c>
      <c r="Z132" s="569" t="s">
        <v>274</v>
      </c>
    </row>
    <row r="133" spans="1:26" s="120" customFormat="1" ht="18" outlineLevel="1">
      <c r="A133" s="125"/>
      <c r="B133" s="700" t="s">
        <v>106</v>
      </c>
      <c r="C133" s="701"/>
      <c r="D133" s="702"/>
      <c r="E133" s="696">
        <v>584639</v>
      </c>
      <c r="F133" s="696">
        <v>1064998</v>
      </c>
      <c r="G133" s="696">
        <v>1767209</v>
      </c>
      <c r="H133" s="697">
        <v>2345339</v>
      </c>
      <c r="I133" s="708">
        <v>466531</v>
      </c>
      <c r="J133" s="708">
        <v>1125571</v>
      </c>
      <c r="K133" s="655">
        <v>1658260</v>
      </c>
      <c r="L133" s="656">
        <v>2322493</v>
      </c>
      <c r="M133" s="655">
        <v>660858</v>
      </c>
      <c r="N133" s="696">
        <v>1533821</v>
      </c>
      <c r="O133" s="655">
        <v>2067280</v>
      </c>
      <c r="P133" s="656">
        <v>3168284</v>
      </c>
      <c r="Q133" s="655">
        <v>660858</v>
      </c>
      <c r="R133" s="655">
        <v>1376757</v>
      </c>
      <c r="S133" s="655">
        <v>2067280</v>
      </c>
      <c r="T133" s="656">
        <v>2693143</v>
      </c>
      <c r="U133" s="655">
        <v>735496</v>
      </c>
      <c r="V133" s="699">
        <v>1400418</v>
      </c>
      <c r="W133" s="698">
        <v>2280429</v>
      </c>
      <c r="X133" s="660" t="s">
        <v>256</v>
      </c>
      <c r="Y133" s="653" t="s">
        <v>42</v>
      </c>
      <c r="Z133" s="569"/>
    </row>
    <row r="134" spans="1:26" s="120" customFormat="1" ht="18" outlineLevel="1">
      <c r="A134" s="125"/>
      <c r="B134" s="709" t="s">
        <v>65</v>
      </c>
      <c r="C134" s="705">
        <v>0.11600000000000001</v>
      </c>
      <c r="D134" s="706">
        <v>0.156</v>
      </c>
      <c r="E134" s="705">
        <v>3.7999999999999999E-2</v>
      </c>
      <c r="F134" s="705">
        <v>7.0000000000000007E-2</v>
      </c>
      <c r="G134" s="705">
        <v>0.115</v>
      </c>
      <c r="H134" s="706">
        <v>0.16500000000000001</v>
      </c>
      <c r="I134" s="705">
        <v>3.3000000000000002E-2</v>
      </c>
      <c r="J134" s="705">
        <v>8.7999999999999995E-2</v>
      </c>
      <c r="K134" s="705">
        <v>0.128</v>
      </c>
      <c r="L134" s="706">
        <v>0.17</v>
      </c>
      <c r="M134" s="705">
        <v>4.8000000000000001E-2</v>
      </c>
      <c r="N134" s="705">
        <v>0.09</v>
      </c>
      <c r="O134" s="705">
        <v>0.13500000000000001</v>
      </c>
      <c r="P134" s="706">
        <v>0.184</v>
      </c>
      <c r="Q134" s="705">
        <v>4.2999999999999997E-2</v>
      </c>
      <c r="R134" s="705">
        <v>8.4000000000000005E-2</v>
      </c>
      <c r="S134" s="705">
        <v>0.122</v>
      </c>
      <c r="T134" s="706">
        <v>0.16900000000000001</v>
      </c>
      <c r="U134" s="301">
        <f>+U135/12881936.74</f>
        <v>3.5000000000000003E-2</v>
      </c>
      <c r="V134" s="301">
        <f>+V135/12881937</f>
        <v>7.3999999999999996E-2</v>
      </c>
      <c r="W134" s="707">
        <f>+W135/12881937</f>
        <v>0.11600000000000001</v>
      </c>
      <c r="X134" s="660" t="s">
        <v>97</v>
      </c>
      <c r="Y134" s="653" t="s">
        <v>42</v>
      </c>
      <c r="Z134" s="569" t="s">
        <v>274</v>
      </c>
    </row>
    <row r="135" spans="1:26" s="120" customFormat="1" ht="18" outlineLevel="1">
      <c r="A135" s="125"/>
      <c r="B135" s="709" t="s">
        <v>65</v>
      </c>
      <c r="C135" s="705"/>
      <c r="D135" s="706"/>
      <c r="E135" s="655">
        <v>330181</v>
      </c>
      <c r="F135" s="655">
        <v>604493</v>
      </c>
      <c r="G135" s="696">
        <v>994869</v>
      </c>
      <c r="H135" s="697">
        <v>1424167</v>
      </c>
      <c r="I135" s="655">
        <v>304036</v>
      </c>
      <c r="J135" s="696">
        <v>809253</v>
      </c>
      <c r="K135" s="655">
        <v>1179593</v>
      </c>
      <c r="L135" s="697">
        <v>1568367</v>
      </c>
      <c r="M135" s="696">
        <v>488346</v>
      </c>
      <c r="N135" s="696">
        <v>924802</v>
      </c>
      <c r="O135" s="696">
        <v>1387552</v>
      </c>
      <c r="P135" s="697">
        <v>1889128</v>
      </c>
      <c r="Q135" s="655">
        <v>475187</v>
      </c>
      <c r="R135" s="655">
        <v>940054</v>
      </c>
      <c r="S135" s="655">
        <v>1394957</v>
      </c>
      <c r="T135" s="698">
        <v>1927530</v>
      </c>
      <c r="U135" s="655">
        <v>455635</v>
      </c>
      <c r="V135" s="699">
        <v>958896</v>
      </c>
      <c r="W135" s="698">
        <v>1490074</v>
      </c>
      <c r="X135" s="660" t="s">
        <v>256</v>
      </c>
      <c r="Y135" s="653" t="s">
        <v>42</v>
      </c>
      <c r="Z135" s="569"/>
    </row>
    <row r="136" spans="1:26" s="120" customFormat="1" ht="18" outlineLevel="1">
      <c r="A136" s="125"/>
      <c r="B136" s="709" t="s">
        <v>64</v>
      </c>
      <c r="C136" s="710">
        <v>0.11600000000000001</v>
      </c>
      <c r="D136" s="711">
        <v>0.158</v>
      </c>
      <c r="E136" s="712">
        <v>4.1000000000000002E-2</v>
      </c>
      <c r="F136" s="712">
        <v>7.5999999999999998E-2</v>
      </c>
      <c r="G136" s="712">
        <v>0.121</v>
      </c>
      <c r="H136" s="704">
        <v>0.17100000000000001</v>
      </c>
      <c r="I136" s="703">
        <v>3.5999999999999997E-2</v>
      </c>
      <c r="J136" s="703">
        <v>9.1999999999999998E-2</v>
      </c>
      <c r="K136" s="705">
        <v>0.13500000000000001</v>
      </c>
      <c r="L136" s="706">
        <v>0.189</v>
      </c>
      <c r="M136" s="705">
        <v>5.5E-2</v>
      </c>
      <c r="N136" s="705">
        <v>0.105</v>
      </c>
      <c r="O136" s="705">
        <v>0.158</v>
      </c>
      <c r="P136" s="706">
        <v>0.20799999999999999</v>
      </c>
      <c r="Q136" s="705">
        <v>4.4999999999999998E-2</v>
      </c>
      <c r="R136" s="705">
        <v>9.7000000000000003E-2</v>
      </c>
      <c r="S136" s="705">
        <v>0.13700000000000001</v>
      </c>
      <c r="T136" s="706">
        <v>0.184</v>
      </c>
      <c r="U136" s="301">
        <f>+U137/12881936.74</f>
        <v>4.3999999999999997E-2</v>
      </c>
      <c r="V136" s="301">
        <f>+V137/12881937</f>
        <v>8.3000000000000004E-2</v>
      </c>
      <c r="W136" s="707">
        <f>+W137/12881937</f>
        <v>0.13200000000000001</v>
      </c>
      <c r="X136" s="660" t="s">
        <v>97</v>
      </c>
      <c r="Y136" s="653" t="s">
        <v>42</v>
      </c>
      <c r="Z136" s="569" t="s">
        <v>274</v>
      </c>
    </row>
    <row r="137" spans="1:26" s="120" customFormat="1" ht="18" outlineLevel="1">
      <c r="A137" s="125"/>
      <c r="B137" s="709" t="s">
        <v>64</v>
      </c>
      <c r="C137" s="710"/>
      <c r="D137" s="711"/>
      <c r="E137" s="655">
        <v>350579</v>
      </c>
      <c r="F137" s="655">
        <v>652955</v>
      </c>
      <c r="G137" s="655">
        <v>1046556</v>
      </c>
      <c r="H137" s="713">
        <v>1473182</v>
      </c>
      <c r="I137" s="708">
        <v>690113</v>
      </c>
      <c r="J137" s="708">
        <v>848519</v>
      </c>
      <c r="K137" s="655">
        <v>1246858</v>
      </c>
      <c r="L137" s="656">
        <v>1742778</v>
      </c>
      <c r="M137" s="655">
        <v>559673</v>
      </c>
      <c r="N137" s="655">
        <v>1076659</v>
      </c>
      <c r="O137" s="655">
        <v>1615199</v>
      </c>
      <c r="P137" s="656">
        <v>2131040</v>
      </c>
      <c r="Q137" s="655">
        <v>498004</v>
      </c>
      <c r="R137" s="655">
        <v>1075587</v>
      </c>
      <c r="S137" s="655">
        <v>1561847</v>
      </c>
      <c r="T137" s="656">
        <v>2098493</v>
      </c>
      <c r="U137" s="655">
        <v>564911</v>
      </c>
      <c r="V137" s="699">
        <v>1070350</v>
      </c>
      <c r="W137" s="698">
        <v>1701446</v>
      </c>
      <c r="X137" s="660" t="s">
        <v>256</v>
      </c>
      <c r="Y137" s="653" t="s">
        <v>42</v>
      </c>
      <c r="Z137" s="569"/>
    </row>
    <row r="138" spans="1:26" s="120" customFormat="1" ht="18" outlineLevel="1">
      <c r="A138" s="125"/>
      <c r="B138" s="714" t="s">
        <v>53</v>
      </c>
      <c r="C138" s="710">
        <v>6.0999999999999999E-2</v>
      </c>
      <c r="D138" s="711">
        <v>8.3000000000000004E-2</v>
      </c>
      <c r="E138" s="712">
        <v>2.1999999999999999E-2</v>
      </c>
      <c r="F138" s="712">
        <v>3.7999999999999999E-2</v>
      </c>
      <c r="G138" s="712">
        <v>6.3E-2</v>
      </c>
      <c r="H138" s="704">
        <v>9.1999999999999998E-2</v>
      </c>
      <c r="I138" s="703">
        <v>1.6E-2</v>
      </c>
      <c r="J138" s="703">
        <v>4.8000000000000001E-2</v>
      </c>
      <c r="K138" s="705">
        <v>7.0000000000000007E-2</v>
      </c>
      <c r="L138" s="706">
        <v>9.1999999999999998E-2</v>
      </c>
      <c r="M138" s="705">
        <v>2.5999999999999999E-2</v>
      </c>
      <c r="N138" s="705">
        <v>4.7E-2</v>
      </c>
      <c r="O138" s="705">
        <v>6.9000000000000006E-2</v>
      </c>
      <c r="P138" s="706">
        <v>9.5000000000000001E-2</v>
      </c>
      <c r="Q138" s="705">
        <v>2.1000000000000001E-2</v>
      </c>
      <c r="R138" s="705">
        <v>4.3999999999999997E-2</v>
      </c>
      <c r="S138" s="705">
        <v>6.4000000000000001E-2</v>
      </c>
      <c r="T138" s="706">
        <v>9.2999999999999999E-2</v>
      </c>
      <c r="U138" s="301">
        <f>+U139/12881936.74</f>
        <v>1.7999999999999999E-2</v>
      </c>
      <c r="V138" s="301">
        <f>+V139/12881937</f>
        <v>0.04</v>
      </c>
      <c r="W138" s="707">
        <f>+W139/12881937</f>
        <v>6.6000000000000003E-2</v>
      </c>
      <c r="X138" s="660" t="s">
        <v>97</v>
      </c>
      <c r="Y138" s="653" t="s">
        <v>42</v>
      </c>
      <c r="Z138" s="569" t="s">
        <v>274</v>
      </c>
    </row>
    <row r="139" spans="1:26" s="120" customFormat="1" ht="18" outlineLevel="1">
      <c r="A139" s="125"/>
      <c r="B139" s="714" t="s">
        <v>53</v>
      </c>
      <c r="C139" s="710"/>
      <c r="D139" s="711"/>
      <c r="E139" s="655">
        <v>193106</v>
      </c>
      <c r="F139" s="655">
        <v>325565</v>
      </c>
      <c r="G139" s="655">
        <v>540950</v>
      </c>
      <c r="H139" s="713">
        <v>795975</v>
      </c>
      <c r="I139" s="708">
        <v>146954</v>
      </c>
      <c r="J139" s="708">
        <v>447293</v>
      </c>
      <c r="K139" s="655">
        <v>642314</v>
      </c>
      <c r="L139" s="656">
        <v>847550</v>
      </c>
      <c r="M139" s="655">
        <v>270966</v>
      </c>
      <c r="N139" s="655">
        <v>477517</v>
      </c>
      <c r="O139" s="655">
        <v>704030</v>
      </c>
      <c r="P139" s="656">
        <v>978085</v>
      </c>
      <c r="Q139" s="655">
        <v>235352</v>
      </c>
      <c r="R139" s="655">
        <v>487777</v>
      </c>
      <c r="S139" s="655">
        <v>734384</v>
      </c>
      <c r="T139" s="656">
        <v>1060767</v>
      </c>
      <c r="U139" s="655">
        <v>236284</v>
      </c>
      <c r="V139" s="699">
        <v>517313</v>
      </c>
      <c r="W139" s="698">
        <v>852085</v>
      </c>
      <c r="X139" s="660" t="s">
        <v>256</v>
      </c>
      <c r="Y139" s="653" t="s">
        <v>42</v>
      </c>
      <c r="Z139" s="569"/>
    </row>
    <row r="140" spans="1:26" s="120" customFormat="1" ht="18" outlineLevel="1">
      <c r="A140" s="125"/>
      <c r="B140" s="714" t="s">
        <v>54</v>
      </c>
      <c r="C140" s="710">
        <v>2.3E-2</v>
      </c>
      <c r="D140" s="711">
        <v>3.1E-2</v>
      </c>
      <c r="E140" s="712">
        <v>6.0000000000000001E-3</v>
      </c>
      <c r="F140" s="712">
        <v>1.4E-2</v>
      </c>
      <c r="G140" s="712">
        <v>2.1999999999999999E-2</v>
      </c>
      <c r="H140" s="704">
        <v>0.03</v>
      </c>
      <c r="I140" s="703">
        <v>6.0000000000000001E-3</v>
      </c>
      <c r="J140" s="703">
        <v>1.2999999999999999E-2</v>
      </c>
      <c r="K140" s="705">
        <v>1.9E-2</v>
      </c>
      <c r="L140" s="706">
        <v>2.5000000000000001E-2</v>
      </c>
      <c r="M140" s="705">
        <v>7.0000000000000001E-3</v>
      </c>
      <c r="N140" s="705">
        <v>1.4E-2</v>
      </c>
      <c r="O140" s="705">
        <v>2.1999999999999999E-2</v>
      </c>
      <c r="P140" s="706">
        <v>2.8000000000000001E-2</v>
      </c>
      <c r="Q140" s="705">
        <v>6.0000000000000001E-3</v>
      </c>
      <c r="R140" s="705">
        <v>1.0999999999999999E-2</v>
      </c>
      <c r="S140" s="705">
        <v>1.0999999999999999E-2</v>
      </c>
      <c r="T140" s="706">
        <v>2.3E-2</v>
      </c>
      <c r="U140" s="301">
        <f>+U141/12881936.74</f>
        <v>5.0000000000000001E-3</v>
      </c>
      <c r="V140" s="301">
        <f>+V141/12881937</f>
        <v>0.01</v>
      </c>
      <c r="W140" s="707">
        <f>+W141/12881937</f>
        <v>1.4999999999999999E-2</v>
      </c>
      <c r="X140" s="660" t="s">
        <v>97</v>
      </c>
      <c r="Y140" s="653" t="s">
        <v>42</v>
      </c>
      <c r="Z140" s="569" t="s">
        <v>274</v>
      </c>
    </row>
    <row r="141" spans="1:26" s="120" customFormat="1" ht="18" outlineLevel="1">
      <c r="A141" s="125"/>
      <c r="B141" s="714" t="s">
        <v>54</v>
      </c>
      <c r="C141" s="710"/>
      <c r="D141" s="711"/>
      <c r="E141" s="655">
        <v>49955</v>
      </c>
      <c r="F141" s="655">
        <v>124942</v>
      </c>
      <c r="G141" s="655">
        <v>192610</v>
      </c>
      <c r="H141" s="713">
        <v>259716</v>
      </c>
      <c r="I141" s="708">
        <v>59080</v>
      </c>
      <c r="J141" s="708">
        <v>117760</v>
      </c>
      <c r="K141" s="655">
        <v>177101</v>
      </c>
      <c r="L141" s="656">
        <v>235013</v>
      </c>
      <c r="M141" s="655">
        <v>71343</v>
      </c>
      <c r="N141" s="655">
        <v>146780</v>
      </c>
      <c r="O141" s="655">
        <v>220925</v>
      </c>
      <c r="P141" s="656">
        <v>291076</v>
      </c>
      <c r="Q141" s="655">
        <v>61999</v>
      </c>
      <c r="R141" s="655">
        <v>127326</v>
      </c>
      <c r="S141" s="655">
        <v>124544</v>
      </c>
      <c r="T141" s="656">
        <v>260804</v>
      </c>
      <c r="U141" s="655">
        <v>66007</v>
      </c>
      <c r="V141" s="699">
        <v>134729</v>
      </c>
      <c r="W141" s="698">
        <v>199549</v>
      </c>
      <c r="X141" s="660" t="s">
        <v>256</v>
      </c>
      <c r="Y141" s="653" t="s">
        <v>42</v>
      </c>
      <c r="Z141" s="569"/>
    </row>
    <row r="142" spans="1:26" s="120" customFormat="1" ht="18" outlineLevel="1">
      <c r="A142" s="125"/>
      <c r="B142" s="714" t="s">
        <v>55</v>
      </c>
      <c r="C142" s="705">
        <v>2.3E-2</v>
      </c>
      <c r="D142" s="706">
        <v>2.8000000000000001E-2</v>
      </c>
      <c r="E142" s="705">
        <v>8.0000000000000002E-3</v>
      </c>
      <c r="F142" s="705">
        <v>1.2999999999999999E-2</v>
      </c>
      <c r="G142" s="705">
        <v>2.1999999999999999E-2</v>
      </c>
      <c r="H142" s="706">
        <v>3.2000000000000001E-2</v>
      </c>
      <c r="I142" s="705">
        <v>3.0000000000000001E-3</v>
      </c>
      <c r="J142" s="705">
        <v>3.0000000000000001E-3</v>
      </c>
      <c r="K142" s="705">
        <v>4.0000000000000001E-3</v>
      </c>
      <c r="L142" s="706">
        <v>7.0000000000000001E-3</v>
      </c>
      <c r="M142" s="705">
        <v>8.9999999999999993E-3</v>
      </c>
      <c r="N142" s="705">
        <v>1.7000000000000001E-2</v>
      </c>
      <c r="O142" s="705">
        <v>2.5999999999999999E-2</v>
      </c>
      <c r="P142" s="706">
        <v>3.4000000000000002E-2</v>
      </c>
      <c r="Q142" s="705">
        <v>8.9999999999999993E-3</v>
      </c>
      <c r="R142" s="705">
        <v>1.6E-2</v>
      </c>
      <c r="S142" s="705">
        <v>2.3E-2</v>
      </c>
      <c r="T142" s="706">
        <v>0.03</v>
      </c>
      <c r="U142" s="301">
        <f>+U143/12881936.74</f>
        <v>7.0000000000000001E-3</v>
      </c>
      <c r="V142" s="301">
        <f>+V143/12881937</f>
        <v>1.2999999999999999E-2</v>
      </c>
      <c r="W142" s="707">
        <f>+W143/12881937</f>
        <v>2.1000000000000001E-2</v>
      </c>
      <c r="X142" s="660" t="s">
        <v>97</v>
      </c>
      <c r="Y142" s="653" t="s">
        <v>42</v>
      </c>
      <c r="Z142" s="569" t="s">
        <v>274</v>
      </c>
    </row>
    <row r="143" spans="1:26" s="120" customFormat="1" ht="18" outlineLevel="1">
      <c r="A143" s="125"/>
      <c r="B143" s="714" t="s">
        <v>55</v>
      </c>
      <c r="C143" s="705"/>
      <c r="D143" s="706"/>
      <c r="E143" s="655">
        <v>66122</v>
      </c>
      <c r="F143" s="655">
        <v>111938</v>
      </c>
      <c r="G143" s="655">
        <v>192122</v>
      </c>
      <c r="H143" s="656">
        <v>272723</v>
      </c>
      <c r="I143" s="655">
        <v>55554</v>
      </c>
      <c r="J143" s="655">
        <v>111938</v>
      </c>
      <c r="K143" s="655">
        <v>192122</v>
      </c>
      <c r="L143" s="656">
        <v>268153</v>
      </c>
      <c r="M143" s="655">
        <v>92688</v>
      </c>
      <c r="N143" s="655">
        <v>174389</v>
      </c>
      <c r="O143" s="655">
        <v>266418</v>
      </c>
      <c r="P143" s="656">
        <v>351366</v>
      </c>
      <c r="Q143" s="655">
        <v>100076</v>
      </c>
      <c r="R143" s="655">
        <v>174389</v>
      </c>
      <c r="S143" s="655">
        <v>260361</v>
      </c>
      <c r="T143" s="656">
        <v>344981</v>
      </c>
      <c r="U143" s="655">
        <v>92113</v>
      </c>
      <c r="V143" s="699">
        <v>172643</v>
      </c>
      <c r="W143" s="698">
        <v>275460</v>
      </c>
      <c r="X143" s="660" t="s">
        <v>256</v>
      </c>
      <c r="Y143" s="653" t="s">
        <v>42</v>
      </c>
      <c r="Z143" s="569"/>
    </row>
    <row r="144" spans="1:26" s="120" customFormat="1" ht="18" outlineLevel="1">
      <c r="A144" s="125"/>
      <c r="B144" s="714" t="s">
        <v>66</v>
      </c>
      <c r="C144" s="710">
        <v>3.0000000000000001E-3</v>
      </c>
      <c r="D144" s="711">
        <v>5.0000000000000001E-3</v>
      </c>
      <c r="E144" s="712">
        <v>1E-3</v>
      </c>
      <c r="F144" s="712">
        <v>2E-3</v>
      </c>
      <c r="G144" s="712">
        <v>3.0000000000000001E-3</v>
      </c>
      <c r="H144" s="704">
        <v>4.0000000000000001E-3</v>
      </c>
      <c r="I144" s="703">
        <v>6.0000000000000001E-3</v>
      </c>
      <c r="J144" s="703">
        <v>1.4E-2</v>
      </c>
      <c r="K144" s="705">
        <v>2.1000000000000001E-2</v>
      </c>
      <c r="L144" s="706">
        <v>2.9000000000000001E-2</v>
      </c>
      <c r="M144" s="705">
        <v>1E-3</v>
      </c>
      <c r="N144" s="705">
        <v>3.0000000000000001E-3</v>
      </c>
      <c r="O144" s="705">
        <v>3.0000000000000001E-3</v>
      </c>
      <c r="P144" s="706">
        <v>3.0000000000000001E-3</v>
      </c>
      <c r="Q144" s="705">
        <v>1E-3</v>
      </c>
      <c r="R144" s="705">
        <v>1E-3</v>
      </c>
      <c r="S144" s="705">
        <v>1E-3</v>
      </c>
      <c r="T144" s="706">
        <v>2E-3</v>
      </c>
      <c r="U144" s="301">
        <f>+U145/12881936.74</f>
        <v>1E-3</v>
      </c>
      <c r="V144" s="301">
        <f>+V145/12881937</f>
        <v>1E-3</v>
      </c>
      <c r="W144" s="707">
        <f>+W145/12881937</f>
        <v>4.0000000000000001E-3</v>
      </c>
      <c r="X144" s="660" t="s">
        <v>97</v>
      </c>
      <c r="Y144" s="653" t="s">
        <v>42</v>
      </c>
      <c r="Z144" s="569" t="s">
        <v>274</v>
      </c>
    </row>
    <row r="145" spans="1:26" s="120" customFormat="1" ht="18" outlineLevel="1">
      <c r="A145" s="125"/>
      <c r="B145" s="714" t="s">
        <v>66</v>
      </c>
      <c r="C145" s="710"/>
      <c r="D145" s="710"/>
      <c r="E145" s="657">
        <v>10605</v>
      </c>
      <c r="F145" s="655">
        <v>20918</v>
      </c>
      <c r="G145" s="655">
        <v>29479</v>
      </c>
      <c r="H145" s="713">
        <v>34242</v>
      </c>
      <c r="I145" s="708">
        <v>23675</v>
      </c>
      <c r="J145" s="708">
        <v>20918</v>
      </c>
      <c r="K145" s="655">
        <v>35388</v>
      </c>
      <c r="L145" s="656">
        <v>65520</v>
      </c>
      <c r="M145" s="655">
        <v>11149</v>
      </c>
      <c r="N145" s="655">
        <v>28846</v>
      </c>
      <c r="O145" s="655">
        <v>34020</v>
      </c>
      <c r="P145" s="656">
        <v>35332</v>
      </c>
      <c r="Q145" s="655">
        <v>6005</v>
      </c>
      <c r="R145" s="655">
        <v>12311</v>
      </c>
      <c r="S145" s="655">
        <v>14655</v>
      </c>
      <c r="T145" s="656">
        <v>23217</v>
      </c>
      <c r="U145" s="655">
        <v>9489</v>
      </c>
      <c r="V145" s="699">
        <v>15741</v>
      </c>
      <c r="W145" s="698">
        <v>48757</v>
      </c>
      <c r="X145" s="660" t="s">
        <v>256</v>
      </c>
      <c r="Y145" s="653" t="s">
        <v>42</v>
      </c>
      <c r="Z145" s="569"/>
    </row>
    <row r="146" spans="1:26" s="120" customFormat="1" ht="18" outlineLevel="1">
      <c r="A146" s="125"/>
      <c r="B146" s="714" t="s">
        <v>100</v>
      </c>
      <c r="C146" s="710">
        <v>6.0000000000000001E-3</v>
      </c>
      <c r="D146" s="710">
        <v>8.9999999999999993E-3</v>
      </c>
      <c r="E146" s="715">
        <v>2E-3</v>
      </c>
      <c r="F146" s="710">
        <v>4.0000000000000001E-3</v>
      </c>
      <c r="G146" s="710">
        <v>6.0000000000000001E-3</v>
      </c>
      <c r="H146" s="702">
        <v>8.0000000000000002E-3</v>
      </c>
      <c r="I146" s="701">
        <v>5.0000000000000001E-3</v>
      </c>
      <c r="J146" s="701">
        <v>1.2E-2</v>
      </c>
      <c r="K146" s="705">
        <v>1.7000000000000001E-2</v>
      </c>
      <c r="L146" s="706">
        <v>2.1999999999999999E-2</v>
      </c>
      <c r="M146" s="705">
        <v>5.0000000000000001E-3</v>
      </c>
      <c r="N146" s="705">
        <v>1.0999999999999999E-2</v>
      </c>
      <c r="O146" s="705">
        <v>1.7000000000000001E-2</v>
      </c>
      <c r="P146" s="706">
        <v>2.3E-2</v>
      </c>
      <c r="Q146" s="705">
        <v>6.0000000000000001E-3</v>
      </c>
      <c r="R146" s="705">
        <v>1.0999999999999999E-2</v>
      </c>
      <c r="S146" s="705">
        <v>1.6E-2</v>
      </c>
      <c r="T146" s="706">
        <v>2.1000000000000001E-2</v>
      </c>
      <c r="U146" s="301">
        <f>+U147/12881936.74</f>
        <v>4.0000000000000001E-3</v>
      </c>
      <c r="V146" s="301">
        <f>+V147/12881937</f>
        <v>0.01</v>
      </c>
      <c r="W146" s="707">
        <f>+W147/12881937</f>
        <v>1.0999999999999999E-2</v>
      </c>
      <c r="X146" s="660" t="s">
        <v>97</v>
      </c>
      <c r="Y146" s="653" t="s">
        <v>42</v>
      </c>
      <c r="Z146" s="569" t="s">
        <v>274</v>
      </c>
    </row>
    <row r="147" spans="1:26" s="120" customFormat="1" ht="18" outlineLevel="1">
      <c r="A147" s="125"/>
      <c r="B147" s="714" t="s">
        <v>100</v>
      </c>
      <c r="C147" s="710"/>
      <c r="D147" s="710"/>
      <c r="E147" s="716">
        <v>14869</v>
      </c>
      <c r="F147" s="717">
        <v>30202</v>
      </c>
      <c r="G147" s="717">
        <v>51455</v>
      </c>
      <c r="H147" s="718">
        <v>70505</v>
      </c>
      <c r="I147" s="719">
        <v>42449</v>
      </c>
      <c r="J147" s="719">
        <v>109342</v>
      </c>
      <c r="K147" s="655">
        <v>153430</v>
      </c>
      <c r="L147" s="656">
        <v>199385</v>
      </c>
      <c r="M147" s="655">
        <v>49313</v>
      </c>
      <c r="N147" s="655">
        <v>115002</v>
      </c>
      <c r="O147" s="655">
        <v>179179</v>
      </c>
      <c r="P147" s="656">
        <v>235910</v>
      </c>
      <c r="Q147" s="655">
        <v>69327</v>
      </c>
      <c r="R147" s="655">
        <v>126936</v>
      </c>
      <c r="S147" s="655">
        <v>186701</v>
      </c>
      <c r="T147" s="720">
        <v>237457</v>
      </c>
      <c r="U147" s="655">
        <v>57333</v>
      </c>
      <c r="V147" s="699">
        <v>122509</v>
      </c>
      <c r="W147" s="698">
        <v>145463</v>
      </c>
      <c r="X147" s="660" t="s">
        <v>256</v>
      </c>
      <c r="Y147" s="653" t="s">
        <v>42</v>
      </c>
      <c r="Z147" s="569"/>
    </row>
    <row r="148" spans="1:26" s="120" customFormat="1" ht="18" outlineLevel="1">
      <c r="A148" s="125"/>
      <c r="B148" s="721" t="s">
        <v>99</v>
      </c>
      <c r="C148" s="710">
        <v>4.0000000000000001E-3</v>
      </c>
      <c r="D148" s="710">
        <v>5.0000000000000001E-3</v>
      </c>
      <c r="E148" s="715">
        <v>1E-3</v>
      </c>
      <c r="F148" s="710">
        <v>1E-3</v>
      </c>
      <c r="G148" s="710">
        <v>2E-3</v>
      </c>
      <c r="H148" s="702">
        <v>3.0000000000000001E-3</v>
      </c>
      <c r="I148" s="701">
        <v>0</v>
      </c>
      <c r="J148" s="701">
        <v>0</v>
      </c>
      <c r="K148" s="705">
        <v>1E-3</v>
      </c>
      <c r="L148" s="706">
        <v>2E-3</v>
      </c>
      <c r="M148" s="705">
        <v>0</v>
      </c>
      <c r="N148" s="705">
        <v>1E-3</v>
      </c>
      <c r="O148" s="705">
        <v>2E-3</v>
      </c>
      <c r="P148" s="706">
        <v>3.0000000000000001E-3</v>
      </c>
      <c r="Q148" s="705">
        <v>1E-3</v>
      </c>
      <c r="R148" s="705">
        <v>1E-3</v>
      </c>
      <c r="S148" s="705">
        <v>2E-3</v>
      </c>
      <c r="T148" s="706">
        <v>2E-3</v>
      </c>
      <c r="U148" s="301">
        <f>+U149/12881936.74</f>
        <v>0</v>
      </c>
      <c r="V148" s="301">
        <f>+V149/12881937</f>
        <v>1E-3</v>
      </c>
      <c r="W148" s="707">
        <f>+W149/12881937</f>
        <v>1E-3</v>
      </c>
      <c r="X148" s="660" t="s">
        <v>97</v>
      </c>
      <c r="Y148" s="653" t="s">
        <v>42</v>
      </c>
      <c r="Z148" s="569" t="s">
        <v>274</v>
      </c>
    </row>
    <row r="149" spans="1:26" s="120" customFormat="1" ht="18" outlineLevel="1">
      <c r="A149" s="125"/>
      <c r="B149" s="721" t="s">
        <v>99</v>
      </c>
      <c r="C149" s="710"/>
      <c r="D149" s="710"/>
      <c r="E149" s="716">
        <v>6129</v>
      </c>
      <c r="F149" s="717">
        <v>11846</v>
      </c>
      <c r="G149" s="717">
        <v>17732</v>
      </c>
      <c r="H149" s="718">
        <v>25248</v>
      </c>
      <c r="I149" s="722">
        <v>0</v>
      </c>
      <c r="J149" s="719">
        <v>3469</v>
      </c>
      <c r="K149" s="655">
        <v>10703</v>
      </c>
      <c r="L149" s="656">
        <v>18267</v>
      </c>
      <c r="M149" s="655">
        <v>4037</v>
      </c>
      <c r="N149" s="655">
        <v>11115</v>
      </c>
      <c r="O149" s="655">
        <v>17000</v>
      </c>
      <c r="P149" s="656">
        <v>8188</v>
      </c>
      <c r="Q149" s="655">
        <v>8434</v>
      </c>
      <c r="R149" s="655">
        <v>14177</v>
      </c>
      <c r="S149" s="655">
        <v>18752</v>
      </c>
      <c r="T149" s="656">
        <v>23522</v>
      </c>
      <c r="U149" s="655">
        <v>3898</v>
      </c>
      <c r="V149" s="699">
        <v>11701</v>
      </c>
      <c r="W149" s="698">
        <v>17516</v>
      </c>
      <c r="X149" s="660" t="s">
        <v>256</v>
      </c>
      <c r="Y149" s="653" t="s">
        <v>42</v>
      </c>
      <c r="Z149" s="569"/>
    </row>
    <row r="150" spans="1:26" s="120" customFormat="1" ht="18" outlineLevel="1">
      <c r="A150" s="125"/>
      <c r="B150" s="721" t="s">
        <v>98</v>
      </c>
      <c r="C150" s="705">
        <v>7.8E-2</v>
      </c>
      <c r="D150" s="705">
        <v>0.115</v>
      </c>
      <c r="E150" s="723">
        <v>0.02</v>
      </c>
      <c r="F150" s="705">
        <v>3.9E-2</v>
      </c>
      <c r="G150" s="705">
        <v>7.2999999999999995E-2</v>
      </c>
      <c r="H150" s="706">
        <v>8.7999999999999995E-2</v>
      </c>
      <c r="I150" s="705">
        <v>1.0999999999999999E-2</v>
      </c>
      <c r="J150" s="705">
        <v>2.4E-2</v>
      </c>
      <c r="K150" s="705">
        <v>3.6999999999999998E-2</v>
      </c>
      <c r="L150" s="706">
        <v>4.8000000000000001E-2</v>
      </c>
      <c r="M150" s="705">
        <v>1.9E-2</v>
      </c>
      <c r="N150" s="705">
        <v>3.5000000000000003E-2</v>
      </c>
      <c r="O150" s="705">
        <v>4.8000000000000001E-2</v>
      </c>
      <c r="P150" s="706">
        <v>8.5999999999999993E-2</v>
      </c>
      <c r="Q150" s="705">
        <v>8.9999999999999993E-3</v>
      </c>
      <c r="R150" s="705">
        <v>1.7999999999999999E-2</v>
      </c>
      <c r="S150" s="705">
        <v>3.3000000000000002E-2</v>
      </c>
      <c r="T150" s="706">
        <v>3.6999999999999998E-2</v>
      </c>
      <c r="U150" s="301">
        <f>+U151/12881936.74</f>
        <v>8.0000000000000002E-3</v>
      </c>
      <c r="V150" s="301">
        <f>+V151/12881937</f>
        <v>1.2999999999999999E-2</v>
      </c>
      <c r="W150" s="707">
        <f>+W151/12881937</f>
        <v>1.7000000000000001E-2</v>
      </c>
      <c r="X150" s="660" t="s">
        <v>97</v>
      </c>
      <c r="Y150" s="653" t="s">
        <v>42</v>
      </c>
      <c r="Z150" s="569" t="s">
        <v>274</v>
      </c>
    </row>
    <row r="151" spans="1:26" s="120" customFormat="1" ht="18" outlineLevel="1">
      <c r="A151" s="125"/>
      <c r="B151" s="721" t="s">
        <v>98</v>
      </c>
      <c r="C151" s="705"/>
      <c r="D151" s="705"/>
      <c r="E151" s="657">
        <v>173818</v>
      </c>
      <c r="F151" s="655">
        <v>332591</v>
      </c>
      <c r="G151" s="655">
        <v>625044</v>
      </c>
      <c r="H151" s="656">
        <v>760512</v>
      </c>
      <c r="I151" s="655">
        <v>98673</v>
      </c>
      <c r="J151" s="655">
        <v>218646</v>
      </c>
      <c r="K151" s="655">
        <v>338922</v>
      </c>
      <c r="L151" s="656">
        <v>445104</v>
      </c>
      <c r="M151" s="655">
        <v>102267</v>
      </c>
      <c r="N151" s="655">
        <v>360342</v>
      </c>
      <c r="O151" s="655">
        <v>489439</v>
      </c>
      <c r="P151" s="656">
        <v>879732</v>
      </c>
      <c r="Q151" s="655">
        <v>102267</v>
      </c>
      <c r="R151" s="655">
        <v>205595</v>
      </c>
      <c r="S151" s="655">
        <v>380241</v>
      </c>
      <c r="T151" s="656">
        <v>420357</v>
      </c>
      <c r="U151" s="655">
        <v>101639</v>
      </c>
      <c r="V151" s="699">
        <v>169244</v>
      </c>
      <c r="W151" s="698">
        <v>225009</v>
      </c>
      <c r="X151" s="660" t="s">
        <v>256</v>
      </c>
      <c r="Y151" s="653" t="s">
        <v>42</v>
      </c>
      <c r="Z151" s="569"/>
    </row>
    <row r="152" spans="1:26" s="120" customFormat="1" ht="18" outlineLevel="1">
      <c r="A152" s="125"/>
      <c r="B152" s="724" t="s">
        <v>172</v>
      </c>
      <c r="C152" s="710">
        <v>0.01</v>
      </c>
      <c r="D152" s="710">
        <v>1.0999999999999999E-2</v>
      </c>
      <c r="E152" s="715">
        <v>6.0000000000000001E-3</v>
      </c>
      <c r="F152" s="710">
        <v>8.0000000000000002E-3</v>
      </c>
      <c r="G152" s="710">
        <v>8.9999999999999993E-3</v>
      </c>
      <c r="H152" s="702">
        <v>0.01</v>
      </c>
      <c r="I152" s="701">
        <v>4.0000000000000001E-3</v>
      </c>
      <c r="J152" s="701">
        <v>6.0000000000000001E-3</v>
      </c>
      <c r="K152" s="705">
        <v>7.0000000000000001E-3</v>
      </c>
      <c r="L152" s="706">
        <v>1.2999999999999999E-2</v>
      </c>
      <c r="M152" s="705">
        <v>4.0000000000000001E-3</v>
      </c>
      <c r="N152" s="705">
        <v>8.0000000000000002E-3</v>
      </c>
      <c r="O152" s="705">
        <v>1.0999999999999999E-2</v>
      </c>
      <c r="P152" s="706">
        <v>1.2E-2</v>
      </c>
      <c r="Q152" s="705">
        <v>5.0000000000000001E-3</v>
      </c>
      <c r="R152" s="705">
        <v>7.0000000000000001E-3</v>
      </c>
      <c r="S152" s="705">
        <v>8.9999999999999993E-3</v>
      </c>
      <c r="T152" s="706">
        <v>1.2999999999999999E-2</v>
      </c>
      <c r="U152" s="301">
        <f>+U153/12881936.74</f>
        <v>5.0000000000000001E-3</v>
      </c>
      <c r="V152" s="301">
        <f>+V153/12881937</f>
        <v>7.0000000000000001E-3</v>
      </c>
      <c r="W152" s="707">
        <f>+W153/12881937</f>
        <v>1.0999999999999999E-2</v>
      </c>
      <c r="X152" s="660" t="s">
        <v>97</v>
      </c>
      <c r="Y152" s="653" t="s">
        <v>42</v>
      </c>
      <c r="Z152" s="569" t="s">
        <v>274</v>
      </c>
    </row>
    <row r="153" spans="1:26" s="120" customFormat="1" ht="18" outlineLevel="1">
      <c r="A153" s="125"/>
      <c r="B153" s="724" t="s">
        <v>172</v>
      </c>
      <c r="C153" s="710"/>
      <c r="D153" s="710"/>
      <c r="E153" s="716">
        <v>54113</v>
      </c>
      <c r="F153" s="717">
        <v>67606</v>
      </c>
      <c r="G153" s="717">
        <v>77877</v>
      </c>
      <c r="H153" s="725">
        <v>86397</v>
      </c>
      <c r="I153" s="726">
        <v>37982</v>
      </c>
      <c r="J153" s="726">
        <v>54936</v>
      </c>
      <c r="K153" s="655">
        <v>61777</v>
      </c>
      <c r="L153" s="656">
        <v>116344</v>
      </c>
      <c r="M153" s="655">
        <v>40051</v>
      </c>
      <c r="N153" s="655">
        <v>17505</v>
      </c>
      <c r="O153" s="655">
        <v>113012</v>
      </c>
      <c r="P153" s="656">
        <v>124820</v>
      </c>
      <c r="Q153" s="655">
        <v>52153</v>
      </c>
      <c r="R153" s="655">
        <v>81398</v>
      </c>
      <c r="S153" s="655">
        <v>106440</v>
      </c>
      <c r="T153" s="656">
        <v>150770</v>
      </c>
      <c r="U153" s="655">
        <v>64844</v>
      </c>
      <c r="V153" s="670">
        <v>93152</v>
      </c>
      <c r="W153" s="671">
        <v>146825</v>
      </c>
      <c r="X153" s="660" t="s">
        <v>256</v>
      </c>
      <c r="Y153" s="369" t="s">
        <v>42</v>
      </c>
      <c r="Z153" s="569"/>
    </row>
    <row r="154" spans="1:26" s="150" customFormat="1" ht="18" outlineLevel="1">
      <c r="A154" s="273"/>
      <c r="B154" s="346"/>
      <c r="C154" s="334"/>
      <c r="D154" s="334"/>
      <c r="E154" s="360"/>
      <c r="F154" s="334"/>
      <c r="G154" s="334"/>
      <c r="H154" s="313"/>
      <c r="I154" s="312"/>
      <c r="J154" s="312"/>
      <c r="K154" s="162"/>
      <c r="L154" s="227"/>
      <c r="M154" s="162"/>
      <c r="N154" s="162"/>
      <c r="O154" s="162"/>
      <c r="P154" s="227"/>
      <c r="Q154" s="162"/>
      <c r="R154" s="162"/>
      <c r="S154" s="162"/>
      <c r="T154" s="227"/>
      <c r="U154" s="162"/>
      <c r="V154" s="162"/>
      <c r="W154" s="227"/>
      <c r="X154" s="270"/>
      <c r="Y154" s="361"/>
      <c r="Z154" s="576"/>
    </row>
    <row r="155" spans="1:26" s="150" customFormat="1" ht="18" customHeight="1" outlineLevel="1">
      <c r="A155" s="268" t="s">
        <v>335</v>
      </c>
      <c r="B155" s="268" t="s">
        <v>110</v>
      </c>
      <c r="C155" s="162"/>
      <c r="D155" s="162"/>
      <c r="E155" s="226"/>
      <c r="F155" s="162"/>
      <c r="G155" s="162"/>
      <c r="H155" s="227"/>
      <c r="I155" s="162"/>
      <c r="J155" s="162"/>
      <c r="K155" s="162"/>
      <c r="L155" s="227"/>
      <c r="M155" s="162"/>
      <c r="N155" s="162"/>
      <c r="O155" s="162"/>
      <c r="P155" s="227"/>
      <c r="Q155" s="159"/>
      <c r="R155" s="162"/>
      <c r="S155" s="162"/>
      <c r="T155" s="227"/>
      <c r="U155" s="238"/>
      <c r="V155" s="238"/>
      <c r="W155" s="227"/>
      <c r="X155" s="455"/>
      <c r="Y155" s="272"/>
      <c r="Z155" s="576"/>
    </row>
    <row r="156" spans="1:26" s="150" customFormat="1" ht="18" customHeight="1" outlineLevel="1">
      <c r="A156" s="268"/>
      <c r="B156" s="456" t="s">
        <v>359</v>
      </c>
      <c r="C156" s="551">
        <v>0.76600000000000001</v>
      </c>
      <c r="D156" s="551">
        <v>0.73399999999999999</v>
      </c>
      <c r="E156" s="727">
        <v>0.76300000000000001</v>
      </c>
      <c r="F156" s="551">
        <v>0.80500000000000005</v>
      </c>
      <c r="G156" s="551">
        <v>0.748</v>
      </c>
      <c r="H156" s="552">
        <v>0.71799999999999997</v>
      </c>
      <c r="I156" s="551">
        <v>0.746</v>
      </c>
      <c r="J156" s="551">
        <v>0.90100000000000002</v>
      </c>
      <c r="K156" s="551">
        <v>0.89100000000000001</v>
      </c>
      <c r="L156" s="552">
        <v>0.90700000000000003</v>
      </c>
      <c r="M156" s="551">
        <v>0.81100000000000005</v>
      </c>
      <c r="N156" s="551">
        <v>0.85199999999999998</v>
      </c>
      <c r="O156" s="551">
        <v>0.84699999999999998</v>
      </c>
      <c r="P156" s="552">
        <v>0.85199999999999998</v>
      </c>
      <c r="Q156" s="551">
        <v>0.73799999999999999</v>
      </c>
      <c r="R156" s="551">
        <v>0.73199999999999998</v>
      </c>
      <c r="S156" s="341">
        <v>0.77900000000000003</v>
      </c>
      <c r="T156" s="552">
        <v>0.74</v>
      </c>
      <c r="U156" s="728">
        <v>0.67</v>
      </c>
      <c r="V156" s="341">
        <v>0.66200000000000003</v>
      </c>
      <c r="W156" s="552">
        <f>389.6/549.8</f>
        <v>0.70899999999999996</v>
      </c>
      <c r="X156" s="275" t="s">
        <v>97</v>
      </c>
      <c r="Y156" s="152" t="s">
        <v>68</v>
      </c>
      <c r="Z156" s="576"/>
    </row>
    <row r="157" spans="1:26" s="150" customFormat="1" ht="18" customHeight="1" outlineLevel="1">
      <c r="B157" s="729" t="s">
        <v>63</v>
      </c>
      <c r="C157" s="334">
        <v>264.89999999999998</v>
      </c>
      <c r="D157" s="334">
        <v>261.39999999999998</v>
      </c>
      <c r="E157" s="360">
        <v>263.2</v>
      </c>
      <c r="F157" s="334">
        <v>281.39999999999998</v>
      </c>
      <c r="G157" s="334">
        <v>277.39999999999998</v>
      </c>
      <c r="H157" s="240">
        <v>264</v>
      </c>
      <c r="I157" s="238">
        <v>266</v>
      </c>
      <c r="J157" s="238">
        <v>268</v>
      </c>
      <c r="K157" s="238">
        <v>266.10000000000002</v>
      </c>
      <c r="L157" s="238">
        <v>269.89999999999998</v>
      </c>
      <c r="M157" s="239">
        <v>273.39999999999998</v>
      </c>
      <c r="N157" s="238">
        <v>286.5</v>
      </c>
      <c r="O157" s="238">
        <v>285.7</v>
      </c>
      <c r="P157" s="240">
        <v>297.89999999999998</v>
      </c>
      <c r="Q157" s="238">
        <v>301.2</v>
      </c>
      <c r="R157" s="238">
        <v>300.7</v>
      </c>
      <c r="S157" s="238">
        <v>324.8</v>
      </c>
      <c r="T157" s="240">
        <v>298.8</v>
      </c>
      <c r="U157" s="159">
        <v>298.60000000000002</v>
      </c>
      <c r="V157" s="652">
        <v>295.10000000000002</v>
      </c>
      <c r="W157" s="227">
        <v>292</v>
      </c>
      <c r="X157" s="163" t="s">
        <v>177</v>
      </c>
      <c r="Y157" s="152" t="s">
        <v>68</v>
      </c>
      <c r="Z157" s="576" t="s">
        <v>238</v>
      </c>
    </row>
    <row r="158" spans="1:26" s="150" customFormat="1" ht="18" customHeight="1" outlineLevel="1">
      <c r="B158" s="729" t="s">
        <v>62</v>
      </c>
      <c r="C158" s="334">
        <v>22.8</v>
      </c>
      <c r="D158" s="334">
        <v>30.6</v>
      </c>
      <c r="E158" s="360">
        <v>51.2</v>
      </c>
      <c r="F158" s="334">
        <v>50.6</v>
      </c>
      <c r="G158" s="334">
        <v>31.1</v>
      </c>
      <c r="H158" s="240">
        <v>32</v>
      </c>
      <c r="I158" s="238">
        <v>53</v>
      </c>
      <c r="J158" s="238">
        <v>117</v>
      </c>
      <c r="K158" s="238">
        <v>114.6</v>
      </c>
      <c r="L158" s="238">
        <v>117.7</v>
      </c>
      <c r="M158" s="239">
        <v>110.2</v>
      </c>
      <c r="N158" s="238">
        <v>116.3</v>
      </c>
      <c r="O158" s="238">
        <v>114.8</v>
      </c>
      <c r="P158" s="240">
        <v>105.1</v>
      </c>
      <c r="Q158" s="238">
        <v>101.2</v>
      </c>
      <c r="R158" s="238">
        <v>98.2</v>
      </c>
      <c r="S158" s="238">
        <v>106.9</v>
      </c>
      <c r="T158" s="240">
        <v>91.3</v>
      </c>
      <c r="U158" s="159">
        <v>92.9</v>
      </c>
      <c r="V158" s="238">
        <v>91.5</v>
      </c>
      <c r="W158" s="227">
        <v>97.6</v>
      </c>
      <c r="X158" s="163" t="s">
        <v>177</v>
      </c>
      <c r="Y158" s="152" t="s">
        <v>68</v>
      </c>
      <c r="Z158" s="576" t="s">
        <v>238</v>
      </c>
    </row>
    <row r="159" spans="1:26" s="150" customFormat="1" ht="18" customHeight="1" outlineLevel="1">
      <c r="B159" s="150" t="s">
        <v>265</v>
      </c>
      <c r="C159" s="162"/>
      <c r="D159" s="162"/>
      <c r="E159" s="226"/>
      <c r="F159" s="162"/>
      <c r="G159" s="162"/>
      <c r="H159" s="227"/>
      <c r="I159" s="162"/>
      <c r="J159" s="162"/>
      <c r="K159" s="162"/>
      <c r="L159" s="162">
        <v>113.1</v>
      </c>
      <c r="M159" s="226"/>
      <c r="N159" s="162"/>
      <c r="O159" s="162"/>
      <c r="P159" s="227">
        <v>165.7</v>
      </c>
      <c r="Q159" s="162">
        <v>170</v>
      </c>
      <c r="R159" s="162">
        <v>172.7</v>
      </c>
      <c r="S159" s="162">
        <v>181.3</v>
      </c>
      <c r="T159" s="227">
        <v>188.3</v>
      </c>
      <c r="U159" s="159">
        <v>165</v>
      </c>
      <c r="V159" s="159">
        <v>164.8</v>
      </c>
      <c r="W159" s="227">
        <v>186.9</v>
      </c>
      <c r="X159" s="163" t="s">
        <v>177</v>
      </c>
      <c r="Y159" s="152" t="s">
        <v>68</v>
      </c>
      <c r="Z159" s="576" t="s">
        <v>238</v>
      </c>
    </row>
    <row r="160" spans="1:26" s="120" customFormat="1" ht="29.25" hidden="1" customHeight="1">
      <c r="A160" s="736" t="s">
        <v>224</v>
      </c>
      <c r="B160" s="736"/>
      <c r="C160" s="739">
        <v>2017</v>
      </c>
      <c r="D160" s="739"/>
      <c r="E160" s="739">
        <v>2018</v>
      </c>
      <c r="F160" s="739"/>
      <c r="G160" s="739"/>
      <c r="H160" s="739"/>
      <c r="I160" s="739">
        <v>2019</v>
      </c>
      <c r="J160" s="739"/>
      <c r="K160" s="739"/>
      <c r="L160" s="739"/>
      <c r="M160" s="739">
        <v>2020</v>
      </c>
      <c r="N160" s="739"/>
      <c r="O160" s="739"/>
      <c r="P160" s="747"/>
      <c r="Q160" s="739">
        <v>2021</v>
      </c>
      <c r="R160" s="739"/>
      <c r="S160" s="739"/>
      <c r="T160" s="747"/>
      <c r="U160" s="122"/>
      <c r="V160" s="122"/>
      <c r="W160" s="224"/>
      <c r="X160" s="365" t="s">
        <v>177</v>
      </c>
      <c r="Y160" s="366"/>
      <c r="Z160" s="578"/>
    </row>
    <row r="161" spans="1:26" s="120" customFormat="1" ht="27.75" hidden="1" customHeight="1" thickBot="1">
      <c r="A161" s="743"/>
      <c r="B161" s="743"/>
      <c r="C161" s="128" t="s">
        <v>175</v>
      </c>
      <c r="D161" s="129" t="s">
        <v>176</v>
      </c>
      <c r="E161" s="130" t="s">
        <v>173</v>
      </c>
      <c r="F161" s="130" t="s">
        <v>174</v>
      </c>
      <c r="G161" s="130" t="s">
        <v>175</v>
      </c>
      <c r="H161" s="130" t="s">
        <v>176</v>
      </c>
      <c r="I161" s="131" t="s">
        <v>173</v>
      </c>
      <c r="J161" s="128" t="s">
        <v>174</v>
      </c>
      <c r="K161" s="128" t="s">
        <v>175</v>
      </c>
      <c r="L161" s="129" t="s">
        <v>176</v>
      </c>
      <c r="M161" s="130" t="s">
        <v>173</v>
      </c>
      <c r="N161" s="130" t="s">
        <v>174</v>
      </c>
      <c r="O161" s="128" t="s">
        <v>175</v>
      </c>
      <c r="P161" s="129" t="s">
        <v>176</v>
      </c>
      <c r="Q161" s="367" t="s">
        <v>173</v>
      </c>
      <c r="R161" s="367" t="s">
        <v>174</v>
      </c>
      <c r="S161" s="367" t="s">
        <v>175</v>
      </c>
      <c r="T161" s="368" t="s">
        <v>176</v>
      </c>
      <c r="U161" s="122"/>
      <c r="V161" s="122"/>
      <c r="W161" s="224"/>
      <c r="X161" s="365" t="s">
        <v>177</v>
      </c>
      <c r="Y161" s="320" t="s">
        <v>2</v>
      </c>
      <c r="Z161" s="579" t="s">
        <v>1</v>
      </c>
    </row>
    <row r="162" spans="1:26" s="120" customFormat="1" ht="31.5" customHeight="1" outlineLevel="1" thickBot="1">
      <c r="A162" s="736" t="s">
        <v>224</v>
      </c>
      <c r="B162" s="736"/>
      <c r="C162" s="264"/>
      <c r="D162" s="265"/>
      <c r="E162" s="264"/>
      <c r="F162" s="264"/>
      <c r="G162" s="264"/>
      <c r="H162" s="264"/>
      <c r="I162" s="266"/>
      <c r="J162" s="264"/>
      <c r="K162" s="122"/>
      <c r="L162" s="224"/>
      <c r="M162" s="122"/>
      <c r="N162" s="122"/>
      <c r="O162" s="122"/>
      <c r="P162" s="224"/>
      <c r="Q162" s="122"/>
      <c r="R162" s="122"/>
      <c r="S162" s="122"/>
      <c r="T162" s="224"/>
      <c r="U162" s="122"/>
      <c r="V162" s="122"/>
      <c r="W162" s="224"/>
      <c r="X162" s="586"/>
      <c r="Y162" s="587"/>
      <c r="Z162" s="571"/>
    </row>
    <row r="163" spans="1:26" s="150" customFormat="1" ht="18" outlineLevel="1">
      <c r="A163" s="370" t="s">
        <v>341</v>
      </c>
      <c r="B163" s="370" t="s">
        <v>109</v>
      </c>
      <c r="C163" s="371"/>
      <c r="D163" s="372"/>
      <c r="E163" s="371"/>
      <c r="F163" s="371"/>
      <c r="G163" s="371"/>
      <c r="H163" s="373"/>
      <c r="I163" s="374"/>
      <c r="J163" s="373"/>
      <c r="K163" s="371"/>
      <c r="L163" s="372"/>
      <c r="M163" s="371"/>
      <c r="N163" s="371"/>
      <c r="O163" s="371"/>
      <c r="P163" s="372"/>
      <c r="Q163" s="371"/>
      <c r="R163" s="371"/>
      <c r="S163" s="371"/>
      <c r="T163" s="372"/>
      <c r="U163" s="371"/>
      <c r="V163" s="371"/>
      <c r="W163" s="372"/>
      <c r="X163" s="270"/>
      <c r="Y163" s="306"/>
      <c r="Z163" s="580"/>
    </row>
    <row r="164" spans="1:26" s="150" customFormat="1" ht="20.25" customHeight="1" outlineLevel="1">
      <c r="A164" s="268"/>
      <c r="B164" s="144" t="s">
        <v>111</v>
      </c>
      <c r="C164" s="375">
        <v>-22.5</v>
      </c>
      <c r="D164" s="376">
        <v>-13.2</v>
      </c>
      <c r="E164" s="375">
        <v>-25.4</v>
      </c>
      <c r="F164" s="375">
        <v>-19.3</v>
      </c>
      <c r="G164" s="375">
        <v>-13.4</v>
      </c>
      <c r="H164" s="276">
        <v>-22</v>
      </c>
      <c r="I164" s="314">
        <v>-23</v>
      </c>
      <c r="J164" s="276">
        <v>-18</v>
      </c>
      <c r="K164" s="238">
        <v>-26</v>
      </c>
      <c r="L164" s="240">
        <v>-20.5</v>
      </c>
      <c r="M164" s="238">
        <v>-19.899999999999999</v>
      </c>
      <c r="N164" s="238">
        <v>-20.5</v>
      </c>
      <c r="O164" s="238">
        <v>-9.3000000000000007</v>
      </c>
      <c r="P164" s="240">
        <v>-6.8</v>
      </c>
      <c r="Q164" s="377">
        <v>-28.91</v>
      </c>
      <c r="R164" s="238">
        <v>-27.8</v>
      </c>
      <c r="S164" s="238">
        <v>-23.1</v>
      </c>
      <c r="T164" s="240">
        <v>-12.4</v>
      </c>
      <c r="U164" s="159">
        <v>-24.8</v>
      </c>
      <c r="V164" s="162">
        <v>-24.3</v>
      </c>
      <c r="W164" s="227">
        <v>-25.4</v>
      </c>
      <c r="X164" s="163" t="s">
        <v>177</v>
      </c>
      <c r="Y164" s="306" t="s">
        <v>43</v>
      </c>
      <c r="Z164" s="580"/>
    </row>
    <row r="165" spans="1:26" s="150" customFormat="1" ht="20.25" customHeight="1" outlineLevel="1">
      <c r="A165" s="268"/>
      <c r="B165" s="144"/>
      <c r="C165" s="375"/>
      <c r="D165" s="376"/>
      <c r="E165" s="375"/>
      <c r="F165" s="375"/>
      <c r="G165" s="375"/>
      <c r="H165" s="276"/>
      <c r="I165" s="314"/>
      <c r="J165" s="276"/>
      <c r="K165" s="238"/>
      <c r="L165" s="240"/>
      <c r="M165" s="238"/>
      <c r="N165" s="238"/>
      <c r="O165" s="238"/>
      <c r="P165" s="240"/>
      <c r="Q165" s="377"/>
      <c r="R165" s="238"/>
      <c r="S165" s="238"/>
      <c r="T165" s="240"/>
      <c r="U165" s="162"/>
      <c r="V165" s="162"/>
      <c r="W165" s="227"/>
      <c r="X165" s="163"/>
      <c r="Y165" s="306"/>
      <c r="Z165" s="580"/>
    </row>
    <row r="166" spans="1:26" s="150" customFormat="1" ht="21.75" customHeight="1" outlineLevel="1">
      <c r="A166" s="268"/>
      <c r="B166" s="144"/>
      <c r="C166" s="375"/>
      <c r="D166" s="376"/>
      <c r="E166" s="375"/>
      <c r="F166" s="375"/>
      <c r="G166" s="375"/>
      <c r="H166" s="276"/>
      <c r="I166" s="314"/>
      <c r="J166" s="276"/>
      <c r="K166" s="238"/>
      <c r="L166" s="240"/>
      <c r="M166" s="238"/>
      <c r="N166" s="238"/>
      <c r="O166" s="238"/>
      <c r="P166" s="240"/>
      <c r="Q166" s="238"/>
      <c r="R166" s="238"/>
      <c r="S166" s="238"/>
      <c r="T166" s="240"/>
      <c r="U166" s="162"/>
      <c r="V166" s="162"/>
      <c r="W166" s="227"/>
      <c r="X166" s="163"/>
      <c r="Y166" s="306"/>
      <c r="Z166" s="580"/>
    </row>
    <row r="167" spans="1:26" s="120" customFormat="1" ht="3" customHeight="1" outlineLevel="1">
      <c r="A167" s="378"/>
      <c r="B167" s="379"/>
      <c r="C167" s="380"/>
      <c r="D167" s="381"/>
      <c r="E167" s="380"/>
      <c r="F167" s="380"/>
      <c r="G167" s="380"/>
      <c r="H167" s="382"/>
      <c r="I167" s="383"/>
      <c r="J167" s="382"/>
      <c r="K167" s="122"/>
      <c r="L167" s="224"/>
      <c r="M167" s="122"/>
      <c r="N167" s="122"/>
      <c r="O167" s="122"/>
      <c r="P167" s="224"/>
      <c r="Q167" s="122"/>
      <c r="R167" s="122"/>
      <c r="S167" s="122"/>
      <c r="T167" s="224"/>
      <c r="U167" s="122"/>
      <c r="V167" s="122"/>
      <c r="W167" s="224"/>
      <c r="X167" s="265"/>
      <c r="Y167" s="369"/>
      <c r="Z167" s="581"/>
    </row>
    <row r="168" spans="1:26" s="183" customFormat="1" ht="19.5" customHeight="1" outlineLevel="1">
      <c r="A168" s="281" t="s">
        <v>345</v>
      </c>
      <c r="B168" s="281" t="s">
        <v>107</v>
      </c>
      <c r="C168" s="182"/>
      <c r="D168" s="211"/>
      <c r="E168" s="182"/>
      <c r="F168" s="182"/>
      <c r="G168" s="182"/>
      <c r="H168" s="384"/>
      <c r="I168" s="385"/>
      <c r="J168" s="384"/>
      <c r="K168" s="182"/>
      <c r="L168" s="211"/>
      <c r="M168" s="182"/>
      <c r="N168" s="182"/>
      <c r="O168" s="182"/>
      <c r="P168" s="211"/>
      <c r="Q168" s="182"/>
      <c r="R168" s="182"/>
      <c r="S168" s="182"/>
      <c r="T168" s="211"/>
      <c r="U168" s="182"/>
      <c r="V168" s="182"/>
      <c r="W168" s="211"/>
      <c r="X168" s="325"/>
      <c r="Y168" s="297"/>
      <c r="Z168" s="582"/>
    </row>
    <row r="169" spans="1:26" s="183" customFormat="1" ht="18" outlineLevel="1">
      <c r="A169" s="283"/>
      <c r="B169" s="290" t="s">
        <v>108</v>
      </c>
      <c r="C169" s="386">
        <v>-29071</v>
      </c>
      <c r="D169" s="387">
        <v>-27797</v>
      </c>
      <c r="E169" s="386">
        <v>-31119</v>
      </c>
      <c r="F169" s="386">
        <v>-31327</v>
      </c>
      <c r="G169" s="386">
        <v>-30219</v>
      </c>
      <c r="H169" s="386">
        <v>-27893</v>
      </c>
      <c r="I169" s="388">
        <v>-32728</v>
      </c>
      <c r="J169" s="386">
        <v>-30367</v>
      </c>
      <c r="K169" s="386">
        <v>-26412.721304749801</v>
      </c>
      <c r="L169" s="387">
        <v>-27174.510578359499</v>
      </c>
      <c r="M169" s="386">
        <v>-30792</v>
      </c>
      <c r="N169" s="386">
        <v>-22509</v>
      </c>
      <c r="O169" s="386">
        <v>-26688</v>
      </c>
      <c r="P169" s="387">
        <v>-24709</v>
      </c>
      <c r="Q169" s="386">
        <v>-34270</v>
      </c>
      <c r="R169" s="389">
        <v>-31655</v>
      </c>
      <c r="S169" s="389">
        <v>-31713</v>
      </c>
      <c r="T169" s="387">
        <v>-33573</v>
      </c>
      <c r="U169" s="401">
        <v>-31633</v>
      </c>
      <c r="V169" s="401">
        <v>-35407</v>
      </c>
      <c r="W169" s="521">
        <v>-38178</v>
      </c>
      <c r="X169" s="289" t="s">
        <v>237</v>
      </c>
      <c r="Y169" s="242" t="s">
        <v>127</v>
      </c>
      <c r="Z169" s="582"/>
    </row>
    <row r="170" spans="1:26" s="183" customFormat="1" ht="18" customHeight="1" outlineLevel="1">
      <c r="A170" s="283"/>
      <c r="B170" s="290" t="s">
        <v>204</v>
      </c>
      <c r="C170" s="386">
        <v>-31471</v>
      </c>
      <c r="D170" s="387">
        <v>-32314</v>
      </c>
      <c r="E170" s="386">
        <v>-32046</v>
      </c>
      <c r="F170" s="386">
        <v>-33969</v>
      </c>
      <c r="G170" s="386">
        <v>-32523</v>
      </c>
      <c r="H170" s="386">
        <v>-34324</v>
      </c>
      <c r="I170" s="388">
        <v>-34345</v>
      </c>
      <c r="J170" s="386">
        <v>-32924</v>
      </c>
      <c r="K170" s="386">
        <v>-27476.025029327098</v>
      </c>
      <c r="L170" s="387">
        <v>-31647.449028621599</v>
      </c>
      <c r="M170" s="386">
        <v>-33420</v>
      </c>
      <c r="N170" s="386">
        <v>-24419</v>
      </c>
      <c r="O170" s="386">
        <v>-29464</v>
      </c>
      <c r="P170" s="387">
        <v>-29420</v>
      </c>
      <c r="Q170" s="389">
        <v>-38329</v>
      </c>
      <c r="R170" s="389">
        <v>-36381</v>
      </c>
      <c r="S170" s="389">
        <v>-36568</v>
      </c>
      <c r="T170" s="387">
        <v>-40725</v>
      </c>
      <c r="U170" s="401">
        <v>-34707</v>
      </c>
      <c r="V170" s="401">
        <v>-41256</v>
      </c>
      <c r="W170" s="521">
        <v>-44600</v>
      </c>
      <c r="X170" s="289" t="s">
        <v>237</v>
      </c>
      <c r="Y170" s="242" t="s">
        <v>127</v>
      </c>
      <c r="Z170" s="582"/>
    </row>
    <row r="171" spans="1:26" s="183" customFormat="1" ht="18" outlineLevel="1">
      <c r="A171" s="291"/>
      <c r="B171" s="290" t="s">
        <v>205</v>
      </c>
      <c r="C171" s="386">
        <v>4016.19</v>
      </c>
      <c r="D171" s="387">
        <v>6546.53</v>
      </c>
      <c r="E171" s="386">
        <v>2132.89</v>
      </c>
      <c r="F171" s="386">
        <v>3245.43</v>
      </c>
      <c r="G171" s="386">
        <v>2839</v>
      </c>
      <c r="H171" s="386">
        <v>7810.61</v>
      </c>
      <c r="I171" s="388">
        <v>2152.4899999999998</v>
      </c>
      <c r="J171" s="386">
        <v>3273.61</v>
      </c>
      <c r="K171" s="386">
        <v>1909.53</v>
      </c>
      <c r="L171" s="387">
        <v>5812.91</v>
      </c>
      <c r="M171" s="386">
        <v>4159</v>
      </c>
      <c r="N171" s="386">
        <v>2191</v>
      </c>
      <c r="O171" s="386">
        <v>3019</v>
      </c>
      <c r="P171" s="387">
        <v>4871</v>
      </c>
      <c r="Q171" s="386">
        <v>4058</v>
      </c>
      <c r="R171" s="389">
        <v>4725</v>
      </c>
      <c r="S171" s="389">
        <v>4855</v>
      </c>
      <c r="T171" s="387">
        <v>7152</v>
      </c>
      <c r="U171" s="401">
        <v>3074</v>
      </c>
      <c r="V171" s="401">
        <v>5849</v>
      </c>
      <c r="W171" s="521">
        <v>6422</v>
      </c>
      <c r="X171" s="289" t="s">
        <v>237</v>
      </c>
      <c r="Y171" s="242" t="s">
        <v>127</v>
      </c>
      <c r="Z171" s="582"/>
    </row>
    <row r="172" spans="1:26" s="183" customFormat="1" ht="18" outlineLevel="1">
      <c r="A172" s="291"/>
      <c r="B172" s="390"/>
      <c r="C172" s="391"/>
      <c r="D172" s="391"/>
      <c r="E172" s="392"/>
      <c r="F172" s="391"/>
      <c r="G172" s="391"/>
      <c r="H172" s="393"/>
      <c r="I172" s="394"/>
      <c r="J172" s="394"/>
      <c r="M172" s="395"/>
      <c r="P172" s="362"/>
      <c r="T172" s="362"/>
      <c r="U172" s="182"/>
      <c r="V172" s="182"/>
      <c r="W172" s="211"/>
      <c r="X172" s="325"/>
      <c r="Y172" s="282"/>
      <c r="Z172" s="582"/>
    </row>
    <row r="173" spans="1:26" s="150" customFormat="1" ht="19.5" customHeight="1" outlineLevel="1">
      <c r="A173" s="268" t="s">
        <v>347</v>
      </c>
      <c r="B173" s="268" t="s">
        <v>195</v>
      </c>
      <c r="C173" s="162"/>
      <c r="D173" s="227"/>
      <c r="E173" s="162"/>
      <c r="F173" s="162"/>
      <c r="G173" s="162"/>
      <c r="H173" s="358"/>
      <c r="I173" s="359"/>
      <c r="J173" s="358"/>
      <c r="K173" s="162"/>
      <c r="L173" s="227"/>
      <c r="M173" s="162"/>
      <c r="N173" s="162"/>
      <c r="O173" s="162"/>
      <c r="P173" s="227"/>
      <c r="Q173" s="162"/>
      <c r="R173" s="162"/>
      <c r="S173" s="162"/>
      <c r="T173" s="227"/>
      <c r="U173" s="162"/>
      <c r="V173" s="162"/>
      <c r="W173" s="227"/>
      <c r="X173" s="270"/>
      <c r="Y173" s="306"/>
      <c r="Z173" s="580"/>
    </row>
    <row r="174" spans="1:26" s="150" customFormat="1" ht="18" outlineLevel="1">
      <c r="A174" s="308"/>
      <c r="B174" s="396" t="s">
        <v>239</v>
      </c>
      <c r="C174" s="309">
        <v>2400</v>
      </c>
      <c r="D174" s="310">
        <v>4517</v>
      </c>
      <c r="E174" s="309">
        <v>927</v>
      </c>
      <c r="F174" s="309">
        <v>2642</v>
      </c>
      <c r="G174" s="309">
        <v>2304</v>
      </c>
      <c r="H174" s="309">
        <v>6430.6163491143898</v>
      </c>
      <c r="I174" s="311">
        <v>1617.63966403737</v>
      </c>
      <c r="J174" s="309">
        <v>2556.3766780003698</v>
      </c>
      <c r="K174" s="309">
        <v>1063.30372457726</v>
      </c>
      <c r="L174" s="310">
        <v>4472.9384502621097</v>
      </c>
      <c r="M174" s="309">
        <v>2629</v>
      </c>
      <c r="N174" s="309">
        <v>1909</v>
      </c>
      <c r="O174" s="309">
        <v>2776</v>
      </c>
      <c r="P174" s="310">
        <v>4712</v>
      </c>
      <c r="Q174" s="309">
        <v>3314</v>
      </c>
      <c r="R174" s="309">
        <v>4562</v>
      </c>
      <c r="S174" s="309">
        <v>4365</v>
      </c>
      <c r="T174" s="310">
        <v>6599</v>
      </c>
      <c r="U174" s="312">
        <v>2326</v>
      </c>
      <c r="V174" s="312">
        <v>4596</v>
      </c>
      <c r="W174" s="313">
        <v>4076</v>
      </c>
      <c r="X174" s="275" t="s">
        <v>237</v>
      </c>
      <c r="Y174" s="152" t="s">
        <v>127</v>
      </c>
      <c r="Z174" s="580"/>
    </row>
    <row r="175" spans="1:26" s="150" customFormat="1" ht="18" customHeight="1" outlineLevel="1">
      <c r="A175" s="308"/>
      <c r="B175" s="397" t="s">
        <v>201</v>
      </c>
      <c r="C175" s="309">
        <v>1739</v>
      </c>
      <c r="D175" s="310">
        <v>3775</v>
      </c>
      <c r="E175" s="309">
        <v>774</v>
      </c>
      <c r="F175" s="309">
        <v>2280</v>
      </c>
      <c r="G175" s="309">
        <v>1501</v>
      </c>
      <c r="H175" s="309">
        <v>3648</v>
      </c>
      <c r="I175" s="311">
        <v>1231</v>
      </c>
      <c r="J175" s="309">
        <v>1734</v>
      </c>
      <c r="K175" s="309">
        <v>632</v>
      </c>
      <c r="L175" s="310">
        <v>3301</v>
      </c>
      <c r="M175" s="309">
        <v>751</v>
      </c>
      <c r="N175" s="309">
        <v>981</v>
      </c>
      <c r="O175" s="309">
        <v>1353</v>
      </c>
      <c r="P175" s="310">
        <v>3618</v>
      </c>
      <c r="Q175" s="309">
        <v>900</v>
      </c>
      <c r="R175" s="398">
        <v>2380</v>
      </c>
      <c r="S175" s="309">
        <v>2426</v>
      </c>
      <c r="T175" s="310">
        <v>4572</v>
      </c>
      <c r="U175" s="162">
        <v>817</v>
      </c>
      <c r="V175" s="312">
        <v>1542</v>
      </c>
      <c r="W175" s="313">
        <v>1630</v>
      </c>
      <c r="X175" s="275" t="s">
        <v>237</v>
      </c>
      <c r="Y175" s="152" t="s">
        <v>127</v>
      </c>
      <c r="Z175" s="580"/>
    </row>
    <row r="176" spans="1:26" s="150" customFormat="1" ht="18" outlineLevel="1">
      <c r="A176" s="273"/>
      <c r="B176" s="397" t="s">
        <v>203</v>
      </c>
      <c r="C176" s="309"/>
      <c r="D176" s="310"/>
      <c r="E176" s="309"/>
      <c r="F176" s="309"/>
      <c r="G176" s="309"/>
      <c r="H176" s="309"/>
      <c r="I176" s="311"/>
      <c r="J176" s="309"/>
      <c r="K176" s="309"/>
      <c r="L176" s="310">
        <v>524</v>
      </c>
      <c r="M176" s="309">
        <v>1069</v>
      </c>
      <c r="N176" s="309">
        <v>770</v>
      </c>
      <c r="O176" s="309">
        <v>1026</v>
      </c>
      <c r="P176" s="310">
        <v>765</v>
      </c>
      <c r="Q176" s="309">
        <v>1561</v>
      </c>
      <c r="R176" s="309">
        <v>1835</v>
      </c>
      <c r="S176" s="309">
        <v>1533</v>
      </c>
      <c r="T176" s="310">
        <v>1097</v>
      </c>
      <c r="U176" s="312">
        <v>1368</v>
      </c>
      <c r="V176" s="312">
        <v>2594</v>
      </c>
      <c r="W176" s="313">
        <v>2189</v>
      </c>
      <c r="X176" s="275" t="s">
        <v>237</v>
      </c>
      <c r="Y176" s="152" t="s">
        <v>127</v>
      </c>
      <c r="Z176" s="580"/>
    </row>
    <row r="177" spans="1:26" s="150" customFormat="1" ht="18" outlineLevel="1">
      <c r="A177" s="273"/>
      <c r="B177" s="396" t="s">
        <v>202</v>
      </c>
      <c r="C177" s="309">
        <v>1616</v>
      </c>
      <c r="D177" s="309">
        <v>2029</v>
      </c>
      <c r="E177" s="311">
        <v>1206</v>
      </c>
      <c r="F177" s="309">
        <v>604</v>
      </c>
      <c r="G177" s="309">
        <v>535</v>
      </c>
      <c r="H177" s="309">
        <v>1380</v>
      </c>
      <c r="I177" s="311">
        <v>535</v>
      </c>
      <c r="J177" s="309">
        <v>717</v>
      </c>
      <c r="K177" s="309">
        <v>846</v>
      </c>
      <c r="L177" s="309">
        <v>1340</v>
      </c>
      <c r="M177" s="311">
        <v>1530</v>
      </c>
      <c r="N177" s="309">
        <v>282</v>
      </c>
      <c r="O177" s="309">
        <v>243</v>
      </c>
      <c r="P177" s="310">
        <v>160</v>
      </c>
      <c r="Q177" s="309">
        <v>745</v>
      </c>
      <c r="R177" s="309">
        <v>163</v>
      </c>
      <c r="S177" s="309">
        <v>489</v>
      </c>
      <c r="T177" s="310">
        <v>553</v>
      </c>
      <c r="U177" s="162">
        <v>749</v>
      </c>
      <c r="V177" s="312">
        <v>1253</v>
      </c>
      <c r="W177" s="313">
        <v>2346</v>
      </c>
      <c r="X177" s="275" t="s">
        <v>237</v>
      </c>
      <c r="Y177" s="152" t="s">
        <v>127</v>
      </c>
      <c r="Z177" s="580"/>
    </row>
    <row r="178" spans="1:26" s="150" customFormat="1" ht="18" outlineLevel="1">
      <c r="A178" s="273"/>
      <c r="B178" s="396"/>
      <c r="C178" s="309"/>
      <c r="D178" s="309"/>
      <c r="E178" s="311"/>
      <c r="F178" s="309"/>
      <c r="G178" s="309"/>
      <c r="H178" s="309"/>
      <c r="I178" s="311"/>
      <c r="J178" s="309"/>
      <c r="K178" s="309"/>
      <c r="L178" s="309"/>
      <c r="M178" s="311"/>
      <c r="N178" s="309"/>
      <c r="O178" s="309"/>
      <c r="P178" s="310"/>
      <c r="Q178" s="309"/>
      <c r="R178" s="309"/>
      <c r="S178" s="309"/>
      <c r="T178" s="310"/>
      <c r="U178" s="162"/>
      <c r="V178" s="312"/>
      <c r="W178" s="313"/>
      <c r="X178" s="275"/>
      <c r="Y178" s="152"/>
      <c r="Z178" s="580"/>
    </row>
    <row r="179" spans="1:26" s="183" customFormat="1" ht="19.5" customHeight="1" outlineLevel="1">
      <c r="A179" s="281" t="s">
        <v>349</v>
      </c>
      <c r="B179" s="281" t="s">
        <v>196</v>
      </c>
      <c r="C179" s="182"/>
      <c r="D179" s="182"/>
      <c r="E179" s="210"/>
      <c r="F179" s="182"/>
      <c r="G179" s="182"/>
      <c r="H179" s="384"/>
      <c r="I179" s="385"/>
      <c r="J179" s="384"/>
      <c r="K179" s="182"/>
      <c r="L179" s="182"/>
      <c r="M179" s="210"/>
      <c r="N179" s="182"/>
      <c r="O179" s="182"/>
      <c r="P179" s="211"/>
      <c r="Q179" s="182"/>
      <c r="R179" s="182"/>
      <c r="S179" s="182"/>
      <c r="T179" s="211"/>
      <c r="U179" s="182"/>
      <c r="V179" s="182"/>
      <c r="W179" s="211"/>
      <c r="X179" s="325"/>
      <c r="Y179" s="297"/>
      <c r="Z179" s="582"/>
    </row>
    <row r="180" spans="1:26" s="183" customFormat="1" ht="18" outlineLevel="1">
      <c r="A180" s="283"/>
      <c r="B180" s="290" t="s">
        <v>197</v>
      </c>
      <c r="C180" s="386">
        <v>16247</v>
      </c>
      <c r="D180" s="387">
        <v>16692</v>
      </c>
      <c r="E180" s="386">
        <v>16104</v>
      </c>
      <c r="F180" s="386">
        <v>16156</v>
      </c>
      <c r="G180" s="386">
        <v>14504</v>
      </c>
      <c r="H180" s="386">
        <v>17093</v>
      </c>
      <c r="I180" s="388">
        <v>18515</v>
      </c>
      <c r="J180" s="386">
        <v>16864</v>
      </c>
      <c r="K180" s="386">
        <v>11998</v>
      </c>
      <c r="L180" s="387">
        <v>16605</v>
      </c>
      <c r="M180" s="386">
        <v>15553</v>
      </c>
      <c r="N180" s="386">
        <v>10811</v>
      </c>
      <c r="O180" s="386">
        <v>17244</v>
      </c>
      <c r="P180" s="386">
        <v>15995</v>
      </c>
      <c r="Q180" s="388">
        <v>18106</v>
      </c>
      <c r="R180" s="386">
        <v>19880</v>
      </c>
      <c r="S180" s="386">
        <v>17982</v>
      </c>
      <c r="T180" s="387">
        <v>22062</v>
      </c>
      <c r="U180" s="401">
        <v>16675</v>
      </c>
      <c r="V180" s="401">
        <v>11843</v>
      </c>
      <c r="W180" s="521">
        <v>19091</v>
      </c>
      <c r="X180" s="289" t="s">
        <v>237</v>
      </c>
      <c r="Y180" s="242" t="s">
        <v>127</v>
      </c>
      <c r="Z180" s="582"/>
    </row>
    <row r="181" spans="1:26" s="183" customFormat="1" ht="18" customHeight="1" outlineLevel="1">
      <c r="A181" s="283"/>
      <c r="B181" s="290" t="s">
        <v>198</v>
      </c>
      <c r="C181" s="386">
        <v>5730</v>
      </c>
      <c r="D181" s="387">
        <v>9166</v>
      </c>
      <c r="E181" s="386">
        <v>7292</v>
      </c>
      <c r="F181" s="386">
        <v>7866</v>
      </c>
      <c r="G181" s="386">
        <v>8089</v>
      </c>
      <c r="H181" s="386">
        <v>8065</v>
      </c>
      <c r="I181" s="388">
        <v>6816</v>
      </c>
      <c r="J181" s="386">
        <v>5313</v>
      </c>
      <c r="K181" s="386">
        <v>6409</v>
      </c>
      <c r="L181" s="387">
        <v>4934</v>
      </c>
      <c r="M181" s="386">
        <v>7745</v>
      </c>
      <c r="N181" s="386">
        <v>6787</v>
      </c>
      <c r="O181" s="386">
        <v>6534</v>
      </c>
      <c r="P181" s="386">
        <v>6219</v>
      </c>
      <c r="Q181" s="388">
        <v>10074</v>
      </c>
      <c r="R181" s="386">
        <v>6865</v>
      </c>
      <c r="S181" s="386">
        <v>7903</v>
      </c>
      <c r="T181" s="387">
        <v>7161</v>
      </c>
      <c r="U181" s="401">
        <v>6759</v>
      </c>
      <c r="V181" s="401">
        <v>14623</v>
      </c>
      <c r="W181" s="521">
        <v>5758</v>
      </c>
      <c r="X181" s="289" t="s">
        <v>237</v>
      </c>
      <c r="Y181" s="242" t="s">
        <v>127</v>
      </c>
      <c r="Z181" s="582"/>
    </row>
    <row r="182" spans="1:26" s="183" customFormat="1" ht="18" outlineLevel="1">
      <c r="A182" s="291"/>
      <c r="B182" s="290" t="s">
        <v>199</v>
      </c>
      <c r="C182" s="386">
        <v>7947</v>
      </c>
      <c r="D182" s="387">
        <v>5334</v>
      </c>
      <c r="E182" s="386">
        <v>7710</v>
      </c>
      <c r="F182" s="386">
        <v>8969</v>
      </c>
      <c r="G182" s="386">
        <v>8849</v>
      </c>
      <c r="H182" s="386">
        <v>8098</v>
      </c>
      <c r="I182" s="388">
        <v>7901</v>
      </c>
      <c r="J182" s="386">
        <v>9357</v>
      </c>
      <c r="K182" s="386">
        <v>8042</v>
      </c>
      <c r="L182" s="387">
        <v>8864</v>
      </c>
      <c r="M182" s="386">
        <v>8974</v>
      </c>
      <c r="N182" s="386">
        <v>5992</v>
      </c>
      <c r="O182" s="386">
        <v>4286</v>
      </c>
      <c r="P182" s="386">
        <v>5381</v>
      </c>
      <c r="Q182" s="388">
        <v>8346</v>
      </c>
      <c r="R182" s="386">
        <v>7716</v>
      </c>
      <c r="S182" s="386">
        <v>8684</v>
      </c>
      <c r="T182" s="387">
        <v>9330</v>
      </c>
      <c r="U182" s="401">
        <v>9743</v>
      </c>
      <c r="V182" s="401">
        <v>12994</v>
      </c>
      <c r="W182" s="521">
        <v>17207</v>
      </c>
      <c r="X182" s="289" t="s">
        <v>237</v>
      </c>
      <c r="Y182" s="242" t="s">
        <v>127</v>
      </c>
      <c r="Z182" s="582"/>
    </row>
    <row r="183" spans="1:26" s="183" customFormat="1" ht="18" outlineLevel="1">
      <c r="A183" s="291"/>
      <c r="B183" s="290" t="s">
        <v>200</v>
      </c>
      <c r="C183" s="386">
        <v>1547.10877421599</v>
      </c>
      <c r="D183" s="386">
        <v>1121.2954559514801</v>
      </c>
      <c r="E183" s="388">
        <v>940.20133047170896</v>
      </c>
      <c r="F183" s="386">
        <v>977.82462053239101</v>
      </c>
      <c r="G183" s="386">
        <v>1080.6740817693001</v>
      </c>
      <c r="H183" s="386">
        <v>1067.7050702440099</v>
      </c>
      <c r="I183" s="388">
        <v>1113.1732527295501</v>
      </c>
      <c r="J183" s="386">
        <v>1390.69382730907</v>
      </c>
      <c r="K183" s="386">
        <v>1027.0255147998801</v>
      </c>
      <c r="L183" s="386">
        <v>1244.18042112017</v>
      </c>
      <c r="M183" s="388">
        <v>1148</v>
      </c>
      <c r="N183" s="386">
        <v>829</v>
      </c>
      <c r="O183" s="386">
        <v>1400</v>
      </c>
      <c r="P183" s="386">
        <v>1825</v>
      </c>
      <c r="Q183" s="388">
        <v>1802</v>
      </c>
      <c r="R183" s="386">
        <v>1919</v>
      </c>
      <c r="S183" s="386">
        <v>1998</v>
      </c>
      <c r="T183" s="387">
        <v>2172</v>
      </c>
      <c r="U183" s="401">
        <v>1531</v>
      </c>
      <c r="V183" s="401">
        <v>1133</v>
      </c>
      <c r="W183" s="521">
        <v>2543</v>
      </c>
      <c r="X183" s="289" t="s">
        <v>237</v>
      </c>
      <c r="Y183" s="242" t="s">
        <v>127</v>
      </c>
      <c r="Z183" s="582"/>
    </row>
    <row r="184" spans="1:26" s="120" customFormat="1" ht="22.5" hidden="1" customHeight="1">
      <c r="A184" s="125"/>
      <c r="B184" s="402"/>
      <c r="C184" s="126"/>
      <c r="D184" s="126"/>
      <c r="E184" s="126"/>
      <c r="F184" s="126"/>
      <c r="G184" s="126"/>
      <c r="H184" s="126"/>
      <c r="I184" s="126"/>
      <c r="J184" s="126"/>
      <c r="L184" s="126"/>
      <c r="M184" s="126"/>
      <c r="N184" s="126"/>
      <c r="O184" s="126"/>
      <c r="P184" s="126"/>
      <c r="Q184" s="399"/>
      <c r="R184" s="126"/>
      <c r="S184" s="126"/>
      <c r="T184" s="400"/>
      <c r="U184" s="122"/>
      <c r="V184" s="401">
        <v>1133</v>
      </c>
      <c r="W184" s="224"/>
      <c r="X184" s="126"/>
      <c r="Y184" s="127"/>
      <c r="Z184" s="583"/>
    </row>
    <row r="185" spans="1:26" s="120" customFormat="1" ht="22.5" hidden="1" customHeight="1">
      <c r="A185" s="125"/>
      <c r="B185" s="403"/>
      <c r="Q185" s="321">
        <f>0.74*100</f>
        <v>74</v>
      </c>
      <c r="T185" s="322"/>
      <c r="U185" s="122"/>
      <c r="V185" s="401">
        <v>1133</v>
      </c>
      <c r="W185" s="224"/>
      <c r="Y185" s="122"/>
      <c r="Z185" s="569"/>
    </row>
    <row r="186" spans="1:26" s="120" customFormat="1" ht="22.5" hidden="1" customHeight="1">
      <c r="A186" s="125"/>
      <c r="B186" s="402"/>
      <c r="C186" s="404"/>
      <c r="D186" s="404"/>
      <c r="E186" s="404"/>
      <c r="F186" s="404"/>
      <c r="G186" s="404"/>
      <c r="H186" s="404"/>
      <c r="I186" s="404"/>
      <c r="J186" s="404"/>
      <c r="K186" s="404"/>
      <c r="L186" s="404"/>
      <c r="M186" s="404"/>
      <c r="N186" s="404"/>
      <c r="O186" s="404"/>
      <c r="P186" s="404"/>
      <c r="Q186" s="405">
        <f>+Q171-Q185</f>
        <v>3984</v>
      </c>
      <c r="R186" s="404"/>
      <c r="S186" s="404"/>
      <c r="T186" s="406"/>
      <c r="U186" s="122"/>
      <c r="V186" s="401">
        <v>1133</v>
      </c>
      <c r="W186" s="224"/>
      <c r="X186" s="126"/>
      <c r="Y186" s="127"/>
      <c r="Z186" s="583"/>
    </row>
    <row r="187" spans="1:26" s="120" customFormat="1" ht="22.5" customHeight="1">
      <c r="A187" s="125"/>
      <c r="B187" s="402"/>
      <c r="C187" s="404"/>
      <c r="D187" s="406"/>
      <c r="E187" s="404"/>
      <c r="F187" s="404"/>
      <c r="G187" s="404"/>
      <c r="H187" s="406"/>
      <c r="I187" s="404"/>
      <c r="J187" s="404"/>
      <c r="K187" s="404"/>
      <c r="L187" s="406"/>
      <c r="M187" s="404"/>
      <c r="N187" s="404"/>
      <c r="O187" s="404"/>
      <c r="P187" s="404"/>
      <c r="Q187" s="405"/>
      <c r="R187" s="404"/>
      <c r="S187" s="404"/>
      <c r="T187" s="406"/>
      <c r="U187" s="122"/>
      <c r="V187" s="122"/>
      <c r="W187" s="224"/>
      <c r="X187" s="588"/>
      <c r="Y187" s="225"/>
      <c r="Z187" s="583"/>
    </row>
    <row r="188" spans="1:26" s="150" customFormat="1" ht="22.5" customHeight="1">
      <c r="A188" s="268" t="s">
        <v>350</v>
      </c>
      <c r="B188" s="407" t="s">
        <v>351</v>
      </c>
      <c r="C188" s="228"/>
      <c r="D188" s="408"/>
      <c r="E188" s="228"/>
      <c r="F188" s="228"/>
      <c r="G188" s="228"/>
      <c r="H188" s="408"/>
      <c r="I188" s="228"/>
      <c r="J188" s="228"/>
      <c r="K188" s="228"/>
      <c r="L188" s="408"/>
      <c r="M188" s="228"/>
      <c r="N188" s="228"/>
      <c r="O188" s="228"/>
      <c r="P188" s="408"/>
      <c r="Q188" s="228"/>
      <c r="R188" s="228"/>
      <c r="S188" s="228"/>
      <c r="T188" s="408"/>
      <c r="U188" s="162"/>
      <c r="V188" s="162"/>
      <c r="W188" s="227"/>
      <c r="X188" s="589"/>
      <c r="Y188" s="590"/>
      <c r="Z188" s="584"/>
    </row>
    <row r="189" spans="1:26" s="150" customFormat="1" ht="22.5" customHeight="1">
      <c r="A189" s="273"/>
      <c r="B189" s="150" t="s">
        <v>197</v>
      </c>
      <c r="C189" s="154"/>
      <c r="D189" s="170"/>
      <c r="E189" s="154"/>
      <c r="F189" s="154"/>
      <c r="G189" s="159"/>
      <c r="H189" s="170"/>
      <c r="I189" s="357">
        <v>16926</v>
      </c>
      <c r="J189" s="357">
        <v>16128</v>
      </c>
      <c r="K189" s="357">
        <v>12748</v>
      </c>
      <c r="L189" s="356">
        <v>16885</v>
      </c>
      <c r="M189" s="357">
        <v>16762</v>
      </c>
      <c r="N189" s="357">
        <v>12673</v>
      </c>
      <c r="O189" s="357">
        <v>18811</v>
      </c>
      <c r="P189" s="356">
        <v>14956</v>
      </c>
      <c r="Q189" s="357">
        <v>17706</v>
      </c>
      <c r="R189" s="357">
        <v>17026</v>
      </c>
      <c r="S189" s="357">
        <v>16078</v>
      </c>
      <c r="T189" s="356">
        <v>20305</v>
      </c>
      <c r="U189" s="357">
        <v>15865</v>
      </c>
      <c r="V189" s="357">
        <v>10395</v>
      </c>
      <c r="W189" s="356">
        <v>17629</v>
      </c>
      <c r="X189" s="590" t="s">
        <v>352</v>
      </c>
      <c r="Y189" s="242" t="s">
        <v>127</v>
      </c>
      <c r="Z189" s="584"/>
    </row>
    <row r="190" spans="1:26" s="150" customFormat="1" ht="22.5" customHeight="1">
      <c r="A190" s="273"/>
      <c r="B190" s="150" t="s">
        <v>198</v>
      </c>
      <c r="C190" s="154"/>
      <c r="D190" s="170"/>
      <c r="E190" s="154"/>
      <c r="F190" s="154"/>
      <c r="G190" s="154"/>
      <c r="H190" s="170"/>
      <c r="I190" s="357">
        <v>6742</v>
      </c>
      <c r="J190" s="357">
        <v>12623</v>
      </c>
      <c r="K190" s="357">
        <v>8822</v>
      </c>
      <c r="L190" s="356">
        <v>7823</v>
      </c>
      <c r="M190" s="357">
        <v>13862</v>
      </c>
      <c r="N190" s="357">
        <v>7760</v>
      </c>
      <c r="O190" s="357">
        <v>13575</v>
      </c>
      <c r="P190" s="356">
        <v>10518</v>
      </c>
      <c r="Q190" s="357">
        <v>14168</v>
      </c>
      <c r="R190" s="357">
        <v>14901</v>
      </c>
      <c r="S190" s="357">
        <v>7251</v>
      </c>
      <c r="T190" s="356">
        <v>15891</v>
      </c>
      <c r="U190" s="357">
        <v>12664</v>
      </c>
      <c r="V190" s="357">
        <v>10891</v>
      </c>
      <c r="W190" s="356">
        <v>8152</v>
      </c>
      <c r="X190" s="590" t="s">
        <v>352</v>
      </c>
      <c r="Y190" s="242" t="s">
        <v>127</v>
      </c>
      <c r="Z190" s="584"/>
    </row>
    <row r="191" spans="1:26" s="150" customFormat="1" ht="22.5" customHeight="1">
      <c r="A191" s="273"/>
      <c r="B191" s="150" t="s">
        <v>199</v>
      </c>
      <c r="C191" s="228"/>
      <c r="D191" s="408"/>
      <c r="E191" s="228"/>
      <c r="F191" s="228"/>
      <c r="G191" s="228"/>
      <c r="H191" s="408"/>
      <c r="I191" s="344">
        <v>11229</v>
      </c>
      <c r="J191" s="344">
        <v>13593</v>
      </c>
      <c r="K191" s="732">
        <v>10088</v>
      </c>
      <c r="L191" s="345">
        <v>11220</v>
      </c>
      <c r="M191" s="344">
        <v>13860</v>
      </c>
      <c r="N191" s="344">
        <v>11989</v>
      </c>
      <c r="O191" s="344">
        <v>12070</v>
      </c>
      <c r="P191" s="345">
        <v>12609</v>
      </c>
      <c r="Q191" s="344">
        <v>12456</v>
      </c>
      <c r="R191" s="344">
        <v>4368</v>
      </c>
      <c r="S191" s="344">
        <v>11611</v>
      </c>
      <c r="T191" s="345">
        <v>14284</v>
      </c>
      <c r="U191" s="344">
        <v>12927</v>
      </c>
      <c r="V191" s="732">
        <v>14695</v>
      </c>
      <c r="W191" s="345">
        <v>12700</v>
      </c>
      <c r="X191" s="590" t="s">
        <v>352</v>
      </c>
      <c r="Y191" s="242" t="s">
        <v>127</v>
      </c>
      <c r="Z191" s="731"/>
    </row>
    <row r="192" spans="1:26" s="150" customFormat="1" ht="22.5" customHeight="1">
      <c r="A192" s="735"/>
      <c r="B192" s="150" t="s">
        <v>200</v>
      </c>
      <c r="C192" s="228"/>
      <c r="D192" s="408"/>
      <c r="E192" s="228"/>
      <c r="F192" s="228"/>
      <c r="G192" s="228"/>
      <c r="H192" s="408"/>
      <c r="I192" s="344">
        <v>1337</v>
      </c>
      <c r="J192" s="344">
        <v>2112</v>
      </c>
      <c r="K192" s="732">
        <v>1498</v>
      </c>
      <c r="L192" s="345">
        <v>2274</v>
      </c>
      <c r="M192" s="344">
        <v>1704</v>
      </c>
      <c r="N192" s="344">
        <v>1473</v>
      </c>
      <c r="O192" s="344">
        <v>2243</v>
      </c>
      <c r="P192" s="345">
        <v>2445</v>
      </c>
      <c r="Q192" s="344">
        <v>2436</v>
      </c>
      <c r="R192" s="344">
        <v>2566</v>
      </c>
      <c r="S192" s="344">
        <v>1830</v>
      </c>
      <c r="T192" s="345">
        <v>2776</v>
      </c>
      <c r="U192" s="344">
        <v>2163</v>
      </c>
      <c r="V192" s="732">
        <v>1695</v>
      </c>
      <c r="W192" s="345">
        <v>2750</v>
      </c>
      <c r="X192" s="590" t="s">
        <v>352</v>
      </c>
      <c r="Y192" s="242" t="s">
        <v>127</v>
      </c>
      <c r="Z192" s="731"/>
    </row>
    <row r="193" spans="1:26" ht="22.5" customHeight="1">
      <c r="A193" s="43"/>
      <c r="B193" s="54"/>
      <c r="C193" s="48"/>
      <c r="D193" s="48"/>
      <c r="E193" s="48"/>
      <c r="F193" s="48"/>
      <c r="G193" s="48"/>
      <c r="H193" s="48"/>
      <c r="I193" s="48"/>
      <c r="J193" s="48"/>
      <c r="L193" s="48"/>
      <c r="M193" s="48"/>
      <c r="N193" s="48"/>
      <c r="O193" s="48"/>
      <c r="P193" s="48"/>
      <c r="Q193" s="48"/>
      <c r="R193" s="48"/>
      <c r="S193" s="48"/>
      <c r="T193" s="48"/>
      <c r="U193" s="47"/>
      <c r="V193" s="47"/>
      <c r="W193" s="47"/>
      <c r="X193" s="48"/>
      <c r="Y193" s="59"/>
      <c r="Z193" s="65"/>
    </row>
    <row r="194" spans="1:26" ht="22.5" customHeight="1">
      <c r="A194" s="43"/>
      <c r="B194" s="54"/>
      <c r="C194" s="48"/>
      <c r="D194" s="48"/>
      <c r="E194" s="48"/>
      <c r="F194" s="48"/>
      <c r="G194" s="48"/>
      <c r="H194" s="48"/>
      <c r="I194" s="48"/>
      <c r="J194" s="48"/>
      <c r="L194" s="48"/>
      <c r="M194" s="48"/>
      <c r="N194" s="48"/>
      <c r="O194" s="48"/>
      <c r="P194" s="48"/>
      <c r="Q194" s="48"/>
      <c r="R194" s="48"/>
      <c r="S194" s="48"/>
      <c r="T194" s="48"/>
      <c r="U194" s="47"/>
      <c r="V194" s="47"/>
      <c r="W194" s="47"/>
      <c r="X194" s="48"/>
      <c r="Y194" s="59"/>
      <c r="Z194" s="65"/>
    </row>
    <row r="195" spans="1:26" ht="22.5" customHeight="1">
      <c r="B195" s="45"/>
      <c r="Q195" s="41"/>
      <c r="T195" s="41"/>
      <c r="U195" s="47"/>
      <c r="V195" s="47"/>
      <c r="W195" s="47"/>
    </row>
    <row r="196" spans="1:26" ht="22.5" customHeight="1">
      <c r="A196" s="45"/>
      <c r="B196" s="45"/>
      <c r="E196" s="48"/>
      <c r="Q196" s="41"/>
      <c r="T196" s="41"/>
      <c r="U196" s="47"/>
      <c r="V196" s="47"/>
      <c r="W196" s="47"/>
    </row>
    <row r="197" spans="1:26" ht="22.5" customHeight="1">
      <c r="A197" s="43"/>
      <c r="C197" s="51"/>
      <c r="D197" s="51"/>
      <c r="E197" s="51"/>
      <c r="F197" s="51"/>
      <c r="G197" s="51"/>
      <c r="H197" s="51"/>
      <c r="I197" s="51"/>
      <c r="J197" s="51"/>
      <c r="L197" s="51"/>
      <c r="M197" s="51"/>
      <c r="N197" s="51"/>
      <c r="O197" s="51"/>
      <c r="P197" s="51"/>
      <c r="Q197" s="51"/>
      <c r="R197" s="51"/>
      <c r="S197" s="51"/>
      <c r="T197" s="51"/>
      <c r="U197" s="47"/>
      <c r="V197" s="47"/>
      <c r="W197" s="47"/>
      <c r="X197" s="51"/>
      <c r="Y197" s="52"/>
      <c r="Z197" s="63"/>
    </row>
    <row r="198" spans="1:26" ht="22.5" customHeight="1">
      <c r="Q198" s="41"/>
      <c r="T198" s="41"/>
      <c r="U198" s="47"/>
      <c r="V198" s="47"/>
      <c r="W198" s="47"/>
    </row>
    <row r="199" spans="1:26" ht="22.5" customHeight="1">
      <c r="A199" s="43"/>
      <c r="B199" s="55"/>
      <c r="C199" s="46"/>
      <c r="D199" s="46"/>
      <c r="E199" s="48"/>
      <c r="F199" s="48"/>
      <c r="G199" s="48"/>
      <c r="H199" s="48"/>
      <c r="I199" s="48"/>
      <c r="J199" s="48"/>
      <c r="L199" s="48"/>
      <c r="M199" s="48"/>
      <c r="N199" s="48"/>
      <c r="O199" s="48"/>
      <c r="P199" s="48"/>
      <c r="Q199" s="48"/>
      <c r="R199" s="48"/>
      <c r="S199" s="48"/>
      <c r="T199" s="48"/>
      <c r="U199" s="47"/>
      <c r="V199" s="47"/>
      <c r="W199" s="47"/>
      <c r="X199" s="48"/>
      <c r="Y199" s="59"/>
      <c r="Z199" s="65"/>
    </row>
    <row r="200" spans="1:26" ht="22.5" customHeight="1">
      <c r="A200" s="43"/>
      <c r="B200" s="55"/>
      <c r="C200" s="46"/>
      <c r="D200" s="46"/>
      <c r="E200" s="48"/>
      <c r="F200" s="48"/>
      <c r="G200" s="48"/>
      <c r="H200" s="48"/>
      <c r="I200" s="48"/>
      <c r="J200" s="48"/>
      <c r="L200" s="48"/>
      <c r="M200" s="48"/>
      <c r="N200" s="48"/>
      <c r="O200" s="48"/>
      <c r="P200" s="48"/>
      <c r="Q200" s="48"/>
      <c r="R200" s="48"/>
      <c r="S200" s="48"/>
      <c r="T200" s="48"/>
      <c r="U200" s="47"/>
      <c r="V200" s="47"/>
      <c r="W200" s="47"/>
      <c r="X200" s="48"/>
      <c r="Y200" s="59"/>
      <c r="Z200" s="65"/>
    </row>
    <row r="201" spans="1:26" ht="22.5" customHeight="1">
      <c r="A201" s="43"/>
      <c r="B201" s="55"/>
      <c r="Q201" s="41"/>
      <c r="T201" s="41"/>
    </row>
    <row r="202" spans="1:26" ht="22.5" customHeight="1">
      <c r="A202" s="43"/>
      <c r="B202" s="55"/>
      <c r="C202" s="48"/>
      <c r="D202" s="48"/>
      <c r="E202" s="48"/>
      <c r="F202" s="48"/>
      <c r="G202" s="48"/>
      <c r="H202" s="48"/>
      <c r="I202" s="48"/>
      <c r="J202" s="48"/>
      <c r="L202" s="48"/>
      <c r="M202" s="48"/>
      <c r="N202" s="48"/>
      <c r="O202" s="48"/>
      <c r="P202" s="48"/>
      <c r="Q202" s="48"/>
      <c r="R202" s="48"/>
      <c r="S202" s="48"/>
      <c r="T202" s="48"/>
      <c r="X202" s="48"/>
      <c r="Y202" s="59"/>
      <c r="Z202" s="65"/>
    </row>
    <row r="203" spans="1:26" ht="22.5" customHeight="1">
      <c r="A203" s="43"/>
      <c r="B203" s="56"/>
      <c r="C203" s="48"/>
      <c r="D203" s="48"/>
      <c r="E203" s="48"/>
      <c r="F203" s="48"/>
      <c r="G203" s="48"/>
      <c r="H203" s="48"/>
      <c r="I203" s="48"/>
      <c r="J203" s="48"/>
      <c r="L203" s="48"/>
      <c r="M203" s="48"/>
      <c r="N203" s="48"/>
      <c r="O203" s="48"/>
      <c r="P203" s="48"/>
      <c r="Q203" s="48"/>
      <c r="R203" s="48"/>
      <c r="S203" s="48"/>
      <c r="T203" s="48"/>
      <c r="X203" s="48"/>
      <c r="Y203" s="59"/>
      <c r="Z203" s="65"/>
    </row>
    <row r="204" spans="1:26" ht="22.5" customHeight="1">
      <c r="A204" s="43"/>
      <c r="B204" s="56"/>
      <c r="C204" s="48"/>
      <c r="D204" s="48"/>
      <c r="E204" s="48"/>
      <c r="F204" s="48"/>
      <c r="G204" s="48"/>
      <c r="H204" s="48"/>
      <c r="I204" s="48"/>
      <c r="J204" s="48"/>
      <c r="L204" s="48"/>
      <c r="M204" s="48"/>
      <c r="N204" s="48"/>
      <c r="O204" s="48"/>
      <c r="P204" s="48"/>
      <c r="Q204" s="48"/>
      <c r="R204" s="48"/>
      <c r="S204" s="48"/>
      <c r="T204" s="48"/>
      <c r="X204" s="48"/>
      <c r="Y204" s="59"/>
      <c r="Z204" s="65"/>
    </row>
    <row r="205" spans="1:26" ht="22.5" customHeight="1">
      <c r="A205" s="43"/>
      <c r="B205" s="55"/>
      <c r="L205" s="48"/>
      <c r="M205" s="48"/>
      <c r="N205" s="48"/>
      <c r="O205" s="48"/>
      <c r="P205" s="48"/>
      <c r="Q205" s="48"/>
      <c r="R205" s="48"/>
      <c r="S205" s="48"/>
      <c r="T205" s="48"/>
      <c r="Y205" s="59"/>
      <c r="Z205" s="65"/>
    </row>
    <row r="206" spans="1:26" ht="22.5" customHeight="1">
      <c r="A206" s="43"/>
      <c r="B206" s="55"/>
      <c r="C206" s="49"/>
      <c r="D206" s="49"/>
      <c r="E206" s="49"/>
      <c r="F206" s="49"/>
      <c r="G206" s="49"/>
      <c r="H206" s="49"/>
      <c r="I206" s="49"/>
      <c r="J206" s="49"/>
      <c r="L206" s="49"/>
      <c r="M206" s="49"/>
      <c r="N206" s="49"/>
      <c r="O206" s="49"/>
      <c r="P206" s="49"/>
      <c r="Q206" s="49"/>
      <c r="R206" s="49"/>
      <c r="S206" s="49"/>
      <c r="T206" s="49"/>
      <c r="X206" s="49"/>
      <c r="Y206" s="58"/>
      <c r="Z206" s="64"/>
    </row>
    <row r="207" spans="1:26" ht="22.5" customHeight="1">
      <c r="A207" s="43"/>
      <c r="B207" s="56"/>
      <c r="C207" s="49"/>
      <c r="D207" s="49"/>
      <c r="E207" s="49"/>
      <c r="F207" s="49"/>
      <c r="G207" s="49"/>
      <c r="H207" s="49"/>
      <c r="I207" s="49"/>
      <c r="J207" s="49"/>
      <c r="L207" s="49"/>
      <c r="M207" s="49"/>
      <c r="N207" s="49"/>
      <c r="O207" s="49"/>
      <c r="P207" s="49"/>
      <c r="Q207" s="49"/>
      <c r="R207" s="49"/>
      <c r="S207" s="49"/>
      <c r="T207" s="49"/>
      <c r="X207" s="49"/>
      <c r="Y207" s="58"/>
      <c r="Z207" s="64"/>
    </row>
    <row r="208" spans="1:26" ht="22.5" customHeight="1">
      <c r="A208" s="43"/>
      <c r="B208" s="56"/>
      <c r="C208" s="49"/>
      <c r="D208" s="49"/>
      <c r="E208" s="49"/>
      <c r="F208" s="49"/>
      <c r="G208" s="49"/>
      <c r="H208" s="49"/>
      <c r="I208" s="49"/>
      <c r="J208" s="49"/>
      <c r="L208" s="49"/>
      <c r="M208" s="49"/>
      <c r="N208" s="49"/>
      <c r="O208" s="49"/>
      <c r="P208" s="49"/>
      <c r="Q208" s="49"/>
      <c r="R208" s="49"/>
      <c r="S208" s="49"/>
      <c r="T208" s="49"/>
      <c r="X208" s="49"/>
      <c r="Y208" s="58"/>
      <c r="Z208" s="64"/>
    </row>
    <row r="209" spans="1:26" ht="22.5" customHeight="1">
      <c r="A209" s="43"/>
      <c r="B209" s="56"/>
      <c r="C209" s="49"/>
      <c r="D209" s="49"/>
      <c r="E209" s="49"/>
      <c r="F209" s="49"/>
      <c r="G209" s="49"/>
      <c r="H209" s="49"/>
      <c r="I209" s="49"/>
      <c r="J209" s="49"/>
      <c r="L209" s="49"/>
      <c r="M209" s="49"/>
      <c r="N209" s="49"/>
      <c r="O209" s="49"/>
      <c r="P209" s="49"/>
      <c r="Q209" s="49"/>
      <c r="R209" s="49"/>
      <c r="S209" s="49"/>
      <c r="T209" s="49"/>
      <c r="X209" s="49"/>
      <c r="Y209" s="58"/>
      <c r="Z209" s="64"/>
    </row>
    <row r="210" spans="1:26" ht="22.5" customHeight="1">
      <c r="A210" s="43"/>
      <c r="B210" s="56"/>
      <c r="C210" s="49"/>
      <c r="D210" s="49"/>
      <c r="E210" s="49"/>
      <c r="F210" s="49"/>
      <c r="G210" s="49"/>
      <c r="H210" s="49"/>
      <c r="I210" s="49"/>
      <c r="J210" s="49"/>
      <c r="L210" s="49"/>
      <c r="M210" s="49"/>
      <c r="N210" s="49"/>
      <c r="O210" s="49"/>
      <c r="P210" s="49"/>
      <c r="Q210" s="49"/>
      <c r="R210" s="49"/>
      <c r="S210" s="49"/>
      <c r="T210" s="49"/>
      <c r="X210" s="49"/>
      <c r="Y210" s="58"/>
      <c r="Z210" s="64"/>
    </row>
    <row r="211" spans="1:26" ht="22.5" customHeight="1">
      <c r="B211" s="55"/>
      <c r="Q211" s="41"/>
      <c r="T211" s="41"/>
    </row>
    <row r="212" spans="1:26" ht="22.5" customHeight="1">
      <c r="A212" s="43"/>
      <c r="B212" s="55"/>
      <c r="C212" s="49"/>
      <c r="D212" s="49"/>
      <c r="E212" s="49"/>
      <c r="F212" s="49"/>
      <c r="G212" s="49"/>
      <c r="H212" s="49"/>
      <c r="I212" s="49"/>
      <c r="J212" s="49"/>
      <c r="L212" s="49"/>
      <c r="M212" s="49"/>
      <c r="N212" s="49"/>
      <c r="O212" s="49"/>
      <c r="P212" s="49"/>
      <c r="Q212" s="49"/>
      <c r="R212" s="49"/>
      <c r="S212" s="49"/>
      <c r="T212" s="49"/>
      <c r="X212" s="49"/>
      <c r="Y212" s="58"/>
      <c r="Z212" s="64"/>
    </row>
    <row r="213" spans="1:26" ht="22.5" customHeight="1">
      <c r="A213" s="43"/>
      <c r="B213" s="56"/>
      <c r="C213" s="49"/>
      <c r="D213" s="49"/>
      <c r="E213" s="49"/>
      <c r="F213" s="49"/>
      <c r="G213" s="49"/>
      <c r="H213" s="49"/>
      <c r="I213" s="49"/>
      <c r="J213" s="49"/>
      <c r="L213" s="49"/>
      <c r="M213" s="49"/>
      <c r="N213" s="49"/>
      <c r="O213" s="49"/>
      <c r="P213" s="49"/>
      <c r="Q213" s="49"/>
      <c r="R213" s="49"/>
      <c r="S213" s="49"/>
      <c r="T213" s="49"/>
      <c r="X213" s="49"/>
      <c r="Y213" s="58"/>
      <c r="Z213" s="64"/>
    </row>
    <row r="214" spans="1:26" ht="22.5" customHeight="1">
      <c r="Q214" s="41"/>
      <c r="T214" s="41"/>
    </row>
    <row r="215" spans="1:26" ht="22.5" customHeight="1">
      <c r="Q215" s="41"/>
      <c r="T215" s="41"/>
    </row>
    <row r="216" spans="1:26" ht="22.5" customHeight="1">
      <c r="Q216" s="41"/>
      <c r="T216" s="41"/>
    </row>
    <row r="217" spans="1:26" ht="22.5" customHeight="1">
      <c r="Q217" s="41"/>
      <c r="T217" s="41"/>
    </row>
    <row r="218" spans="1:26" ht="22.5" customHeight="1">
      <c r="Q218" s="41"/>
      <c r="T218" s="41"/>
    </row>
    <row r="219" spans="1:26" ht="22.5" customHeight="1">
      <c r="Q219" s="41"/>
      <c r="T219" s="41"/>
    </row>
    <row r="220" spans="1:26" ht="22.5" customHeight="1">
      <c r="Q220" s="41"/>
      <c r="T220" s="41"/>
    </row>
    <row r="221" spans="1:26" ht="22.5" customHeight="1">
      <c r="Q221" s="41"/>
      <c r="T221" s="41"/>
    </row>
    <row r="222" spans="1:26" ht="22.5" customHeight="1">
      <c r="Q222" s="41"/>
      <c r="T222" s="41"/>
    </row>
    <row r="223" spans="1:26" ht="22.5" customHeight="1">
      <c r="Q223" s="41"/>
      <c r="T223" s="41"/>
    </row>
    <row r="224" spans="1:26" ht="22.5" customHeight="1">
      <c r="Q224" s="41"/>
      <c r="T224" s="41"/>
    </row>
    <row r="225" spans="17:20" ht="22.5" customHeight="1">
      <c r="Q225" s="41"/>
      <c r="T225" s="41"/>
    </row>
    <row r="226" spans="17:20" ht="22.5" customHeight="1">
      <c r="Q226" s="41"/>
      <c r="T226" s="41"/>
    </row>
    <row r="227" spans="17:20" ht="22.5" customHeight="1">
      <c r="Q227" s="41"/>
      <c r="T227" s="41"/>
    </row>
    <row r="228" spans="17:20" ht="22.5" customHeight="1">
      <c r="Q228" s="41"/>
      <c r="T228" s="41"/>
    </row>
    <row r="229" spans="17:20" ht="22.5" customHeight="1">
      <c r="Q229" s="41"/>
      <c r="T229" s="41"/>
    </row>
    <row r="230" spans="17:20" ht="22.5" customHeight="1">
      <c r="Q230" s="41"/>
      <c r="T230" s="41"/>
    </row>
    <row r="231" spans="17:20" ht="22.5" customHeight="1">
      <c r="Q231" s="41"/>
      <c r="T231" s="41"/>
    </row>
    <row r="232" spans="17:20" ht="22.5" customHeight="1">
      <c r="Q232" s="41"/>
      <c r="T232" s="41"/>
    </row>
    <row r="233" spans="17:20" ht="22.5" customHeight="1">
      <c r="Q233" s="41"/>
      <c r="T233" s="41"/>
    </row>
    <row r="234" spans="17:20" ht="22.5" customHeight="1">
      <c r="Q234" s="41"/>
      <c r="T234" s="41"/>
    </row>
    <row r="235" spans="17:20" ht="22.5" customHeight="1">
      <c r="Q235" s="41"/>
      <c r="T235" s="41"/>
    </row>
    <row r="236" spans="17:20" ht="22.5" customHeight="1">
      <c r="Q236" s="41"/>
      <c r="T236" s="41"/>
    </row>
    <row r="237" spans="17:20" ht="22.5" customHeight="1">
      <c r="Q237" s="41"/>
      <c r="T237" s="41"/>
    </row>
    <row r="238" spans="17:20" ht="22.5" customHeight="1">
      <c r="Q238" s="41"/>
      <c r="T238" s="41"/>
    </row>
    <row r="239" spans="17:20" ht="22.5" customHeight="1">
      <c r="Q239" s="41"/>
      <c r="T239" s="41"/>
    </row>
    <row r="240" spans="17:20" ht="22.5" customHeight="1">
      <c r="Q240" s="41"/>
      <c r="T240" s="41"/>
    </row>
    <row r="241" spans="17:20" ht="22.5" customHeight="1">
      <c r="Q241" s="41"/>
      <c r="T241" s="41"/>
    </row>
    <row r="242" spans="17:20" ht="22.5" customHeight="1">
      <c r="Q242" s="41"/>
      <c r="T242" s="41"/>
    </row>
    <row r="243" spans="17:20" ht="22.5" customHeight="1">
      <c r="Q243" s="41"/>
      <c r="T243" s="41"/>
    </row>
    <row r="244" spans="17:20" ht="22.5" customHeight="1">
      <c r="Q244" s="41"/>
      <c r="T244" s="41"/>
    </row>
    <row r="245" spans="17:20" ht="22.5" customHeight="1">
      <c r="Q245" s="41"/>
      <c r="T245" s="41"/>
    </row>
    <row r="246" spans="17:20" ht="22.5" customHeight="1">
      <c r="Q246" s="41"/>
      <c r="T246" s="41"/>
    </row>
    <row r="247" spans="17:20" ht="22.5" customHeight="1">
      <c r="Q247" s="41"/>
      <c r="T247" s="41"/>
    </row>
    <row r="248" spans="17:20" ht="22.5" customHeight="1">
      <c r="Q248" s="41"/>
      <c r="T248" s="41"/>
    </row>
    <row r="249" spans="17:20" ht="22.5" customHeight="1">
      <c r="Q249" s="41"/>
      <c r="T249" s="41"/>
    </row>
    <row r="250" spans="17:20" ht="22.5" customHeight="1">
      <c r="Q250" s="41"/>
      <c r="T250" s="41"/>
    </row>
    <row r="251" spans="17:20" ht="22.5" customHeight="1">
      <c r="Q251" s="41"/>
      <c r="T251" s="41"/>
    </row>
    <row r="252" spans="17:20" ht="22.5" customHeight="1">
      <c r="Q252" s="41"/>
      <c r="T252" s="41"/>
    </row>
    <row r="253" spans="17:20" ht="22.5" customHeight="1">
      <c r="Q253" s="41"/>
      <c r="T253" s="41"/>
    </row>
    <row r="254" spans="17:20" ht="22.5" customHeight="1">
      <c r="Q254" s="41"/>
      <c r="T254" s="41"/>
    </row>
    <row r="255" spans="17:20" ht="22.5" customHeight="1">
      <c r="Q255" s="41"/>
      <c r="T255" s="41"/>
    </row>
    <row r="256" spans="17:20" ht="22.5" customHeight="1">
      <c r="Q256" s="41"/>
      <c r="T256" s="41"/>
    </row>
    <row r="257" spans="17:20" ht="22.5" customHeight="1">
      <c r="Q257" s="41"/>
      <c r="T257" s="41"/>
    </row>
    <row r="258" spans="17:20" ht="22.5" customHeight="1">
      <c r="Q258" s="41"/>
      <c r="T258" s="41"/>
    </row>
    <row r="259" spans="17:20" ht="22.5" customHeight="1">
      <c r="Q259" s="41"/>
      <c r="T259" s="41"/>
    </row>
    <row r="260" spans="17:20" ht="22.5" customHeight="1">
      <c r="Q260" s="41"/>
      <c r="T260" s="41"/>
    </row>
    <row r="261" spans="17:20" ht="22.5" customHeight="1">
      <c r="Q261" s="41"/>
      <c r="T261" s="41"/>
    </row>
    <row r="262" spans="17:20" ht="22.5" customHeight="1">
      <c r="Q262" s="41"/>
      <c r="T262" s="41"/>
    </row>
    <row r="263" spans="17:20" ht="22.5" customHeight="1">
      <c r="Q263" s="41"/>
      <c r="T263" s="41"/>
    </row>
    <row r="264" spans="17:20" ht="22.5" customHeight="1">
      <c r="Q264" s="41"/>
      <c r="T264" s="41"/>
    </row>
    <row r="265" spans="17:20" ht="22.5" customHeight="1">
      <c r="Q265" s="41"/>
      <c r="T265" s="41"/>
    </row>
    <row r="266" spans="17:20" ht="22.5" customHeight="1">
      <c r="Q266" s="41"/>
      <c r="T266" s="41"/>
    </row>
    <row r="267" spans="17:20" ht="22.5" customHeight="1">
      <c r="Q267" s="41"/>
      <c r="T267" s="41"/>
    </row>
    <row r="268" spans="17:20" ht="22.5" customHeight="1">
      <c r="Q268" s="41"/>
      <c r="T268" s="41"/>
    </row>
    <row r="269" spans="17:20" ht="22.5" customHeight="1">
      <c r="Q269" s="41"/>
      <c r="T269" s="41"/>
    </row>
    <row r="270" spans="17:20" ht="22.5" customHeight="1">
      <c r="Q270" s="41"/>
      <c r="T270" s="41"/>
    </row>
    <row r="271" spans="17:20" ht="22.5" customHeight="1">
      <c r="Q271" s="41"/>
      <c r="T271" s="41"/>
    </row>
    <row r="272" spans="17:20" ht="22.5" customHeight="1">
      <c r="Q272" s="41"/>
      <c r="T272" s="41"/>
    </row>
    <row r="273" spans="17:20" ht="22.5" customHeight="1">
      <c r="Q273" s="41"/>
      <c r="T273" s="41"/>
    </row>
    <row r="274" spans="17:20" ht="22.5" customHeight="1">
      <c r="Q274" s="41"/>
      <c r="T274" s="41"/>
    </row>
    <row r="275" spans="17:20" ht="22.5" customHeight="1">
      <c r="Q275" s="41"/>
      <c r="T275" s="41"/>
    </row>
    <row r="276" spans="17:20" ht="22.5" customHeight="1">
      <c r="Q276" s="41"/>
      <c r="T276" s="41"/>
    </row>
    <row r="277" spans="17:20" ht="22.5" customHeight="1">
      <c r="Q277" s="41"/>
      <c r="T277" s="41"/>
    </row>
    <row r="278" spans="17:20" ht="22.5" customHeight="1">
      <c r="Q278" s="41"/>
      <c r="T278" s="41"/>
    </row>
    <row r="279" spans="17:20" ht="22.5" customHeight="1">
      <c r="Q279" s="41"/>
      <c r="T279" s="41"/>
    </row>
    <row r="280" spans="17:20" ht="22.5" customHeight="1">
      <c r="Q280" s="41"/>
      <c r="T280" s="41"/>
    </row>
    <row r="281" spans="17:20" ht="22.5" customHeight="1">
      <c r="Q281" s="41"/>
      <c r="T281" s="41"/>
    </row>
    <row r="282" spans="17:20" ht="22.5" customHeight="1">
      <c r="Q282" s="41"/>
      <c r="T282" s="41"/>
    </row>
    <row r="283" spans="17:20" ht="22.5" customHeight="1">
      <c r="Q283" s="41"/>
      <c r="T283" s="41"/>
    </row>
    <row r="284" spans="17:20" ht="22.5" customHeight="1">
      <c r="Q284" s="41"/>
      <c r="T284" s="41"/>
    </row>
    <row r="285" spans="17:20" ht="22.5" customHeight="1">
      <c r="Q285" s="41"/>
      <c r="T285" s="41"/>
    </row>
    <row r="286" spans="17:20" ht="22.5" customHeight="1">
      <c r="Q286" s="41"/>
      <c r="T286" s="41"/>
    </row>
    <row r="287" spans="17:20" ht="22.5" customHeight="1">
      <c r="Q287" s="41"/>
      <c r="T287" s="41"/>
    </row>
    <row r="288" spans="17:20" ht="22.5" customHeight="1">
      <c r="Q288" s="41"/>
      <c r="T288" s="41"/>
    </row>
    <row r="289" spans="17:20" ht="22.5" customHeight="1">
      <c r="Q289" s="41"/>
      <c r="T289" s="41"/>
    </row>
    <row r="290" spans="17:20" ht="22.5" customHeight="1">
      <c r="Q290" s="41"/>
      <c r="T290" s="41"/>
    </row>
    <row r="291" spans="17:20" ht="22.5" customHeight="1">
      <c r="Q291" s="41"/>
      <c r="T291" s="41"/>
    </row>
    <row r="292" spans="17:20" ht="22.5" customHeight="1">
      <c r="Q292" s="41"/>
      <c r="T292" s="41"/>
    </row>
    <row r="293" spans="17:20" ht="22.5" customHeight="1">
      <c r="Q293" s="41"/>
      <c r="T293" s="41"/>
    </row>
    <row r="294" spans="17:20" ht="22.5" customHeight="1">
      <c r="Q294" s="41"/>
      <c r="T294" s="41"/>
    </row>
    <row r="295" spans="17:20" ht="22.5" customHeight="1">
      <c r="Q295" s="41"/>
      <c r="T295" s="41"/>
    </row>
    <row r="296" spans="17:20" ht="22.5" customHeight="1">
      <c r="Q296" s="41"/>
      <c r="T296" s="41"/>
    </row>
    <row r="297" spans="17:20" ht="22.5" customHeight="1">
      <c r="Q297" s="41"/>
      <c r="T297" s="41"/>
    </row>
    <row r="298" spans="17:20" ht="22.5" customHeight="1">
      <c r="Q298" s="41"/>
      <c r="T298" s="41"/>
    </row>
    <row r="299" spans="17:20" ht="22.5" customHeight="1">
      <c r="Q299" s="41"/>
      <c r="T299" s="41"/>
    </row>
    <row r="300" spans="17:20" ht="22.5" customHeight="1">
      <c r="Q300" s="41"/>
      <c r="T300" s="41"/>
    </row>
    <row r="301" spans="17:20" ht="22.5" customHeight="1">
      <c r="Q301" s="41"/>
      <c r="T301" s="41"/>
    </row>
    <row r="302" spans="17:20" ht="22.5" customHeight="1">
      <c r="Q302" s="41"/>
      <c r="T302" s="41"/>
    </row>
    <row r="303" spans="17:20" ht="22.5" customHeight="1">
      <c r="Q303" s="41"/>
      <c r="T303" s="41"/>
    </row>
    <row r="304" spans="17:20" ht="22.5" customHeight="1">
      <c r="Q304" s="41"/>
      <c r="T304" s="41"/>
    </row>
    <row r="305" spans="17:20" ht="22.5" customHeight="1">
      <c r="Q305" s="41"/>
      <c r="T305" s="41"/>
    </row>
    <row r="306" spans="17:20" ht="22.5" customHeight="1">
      <c r="Q306" s="41"/>
      <c r="T306" s="41"/>
    </row>
    <row r="307" spans="17:20" ht="22.5" customHeight="1">
      <c r="Q307" s="41"/>
      <c r="T307" s="41"/>
    </row>
    <row r="308" spans="17:20" ht="22.5" customHeight="1">
      <c r="Q308" s="41"/>
      <c r="T308" s="41"/>
    </row>
    <row r="309" spans="17:20" ht="22.5" customHeight="1">
      <c r="Q309" s="41"/>
      <c r="T309" s="41"/>
    </row>
    <row r="310" spans="17:20" ht="22.5" customHeight="1">
      <c r="Q310" s="41"/>
      <c r="T310" s="41"/>
    </row>
    <row r="311" spans="17:20" ht="22.5" customHeight="1">
      <c r="Q311" s="41"/>
      <c r="T311" s="41"/>
    </row>
    <row r="312" spans="17:20" ht="22.5" customHeight="1">
      <c r="Q312" s="41"/>
      <c r="T312" s="41"/>
    </row>
    <row r="313" spans="17:20" ht="22.5" customHeight="1">
      <c r="Q313" s="41"/>
      <c r="T313" s="41"/>
    </row>
    <row r="314" spans="17:20" ht="22.5" customHeight="1">
      <c r="Q314" s="41"/>
      <c r="T314" s="41"/>
    </row>
    <row r="315" spans="17:20" ht="22.5" customHeight="1">
      <c r="Q315" s="41"/>
      <c r="T315" s="41"/>
    </row>
    <row r="316" spans="17:20" ht="22.5" customHeight="1">
      <c r="Q316" s="41"/>
      <c r="T316" s="41"/>
    </row>
    <row r="317" spans="17:20" ht="22.5" customHeight="1">
      <c r="Q317" s="41"/>
      <c r="T317" s="41"/>
    </row>
    <row r="318" spans="17:20" ht="22.5" customHeight="1">
      <c r="Q318" s="41"/>
      <c r="T318" s="41"/>
    </row>
    <row r="319" spans="17:20" ht="22.5" customHeight="1">
      <c r="Q319" s="41"/>
      <c r="T319" s="41"/>
    </row>
    <row r="320" spans="17:20" ht="22.5" customHeight="1">
      <c r="Q320" s="41"/>
      <c r="T320" s="41"/>
    </row>
    <row r="321" spans="17:20" ht="22.5" customHeight="1">
      <c r="Q321" s="41"/>
      <c r="T321" s="41"/>
    </row>
    <row r="322" spans="17:20" ht="22.5" customHeight="1">
      <c r="Q322" s="41"/>
      <c r="T322" s="41"/>
    </row>
    <row r="323" spans="17:20" ht="22.5" customHeight="1">
      <c r="Q323" s="41"/>
      <c r="T323" s="41"/>
    </row>
    <row r="324" spans="17:20" ht="22.5" customHeight="1">
      <c r="Q324" s="41"/>
      <c r="T324" s="41"/>
    </row>
    <row r="325" spans="17:20" ht="22.5" customHeight="1">
      <c r="Q325" s="41"/>
      <c r="T325" s="41"/>
    </row>
    <row r="326" spans="17:20" ht="22.5" customHeight="1">
      <c r="Q326" s="41"/>
      <c r="T326" s="41"/>
    </row>
    <row r="327" spans="17:20" ht="22.5" customHeight="1">
      <c r="Q327" s="41"/>
      <c r="T327" s="41"/>
    </row>
    <row r="328" spans="17:20" ht="22.5" customHeight="1">
      <c r="Q328" s="41"/>
      <c r="T328" s="41"/>
    </row>
    <row r="329" spans="17:20" ht="22.5" customHeight="1">
      <c r="Q329" s="41"/>
      <c r="T329" s="41"/>
    </row>
    <row r="330" spans="17:20" ht="22.5" customHeight="1">
      <c r="Q330" s="41"/>
      <c r="T330" s="41"/>
    </row>
    <row r="331" spans="17:20" ht="22.5" customHeight="1">
      <c r="Q331" s="41"/>
      <c r="T331" s="41"/>
    </row>
    <row r="332" spans="17:20" ht="22.5" customHeight="1">
      <c r="Q332" s="41"/>
      <c r="T332" s="41"/>
    </row>
    <row r="333" spans="17:20" ht="22.5" customHeight="1">
      <c r="Q333" s="41"/>
      <c r="T333" s="41"/>
    </row>
    <row r="334" spans="17:20" ht="22.5" customHeight="1">
      <c r="Q334" s="41"/>
      <c r="T334" s="41"/>
    </row>
    <row r="335" spans="17:20" ht="22.5" customHeight="1">
      <c r="Q335" s="41"/>
      <c r="T335" s="41"/>
    </row>
    <row r="336" spans="17:20" ht="22.5" customHeight="1">
      <c r="Q336" s="41"/>
      <c r="T336" s="41"/>
    </row>
    <row r="337" spans="17:20" ht="22.5" customHeight="1">
      <c r="Q337" s="41"/>
      <c r="T337" s="41"/>
    </row>
    <row r="338" spans="17:20" ht="22.5" customHeight="1">
      <c r="Q338" s="41"/>
      <c r="T338" s="41"/>
    </row>
    <row r="339" spans="17:20" ht="22.5" customHeight="1">
      <c r="Q339" s="41"/>
      <c r="T339" s="41"/>
    </row>
    <row r="340" spans="17:20" ht="22.5" customHeight="1">
      <c r="Q340" s="41"/>
      <c r="T340" s="41"/>
    </row>
    <row r="341" spans="17:20" ht="22.5" customHeight="1">
      <c r="Q341" s="41"/>
      <c r="T341" s="41"/>
    </row>
    <row r="342" spans="17:20" ht="22.5" customHeight="1">
      <c r="Q342" s="41"/>
      <c r="T342" s="41"/>
    </row>
    <row r="343" spans="17:20" ht="22.5" customHeight="1">
      <c r="Q343" s="41"/>
      <c r="T343" s="41"/>
    </row>
    <row r="344" spans="17:20" ht="22.5" customHeight="1">
      <c r="Q344" s="41"/>
      <c r="T344" s="41"/>
    </row>
    <row r="345" spans="17:20" ht="22.5" customHeight="1">
      <c r="Q345" s="41"/>
      <c r="T345" s="41"/>
    </row>
    <row r="346" spans="17:20" ht="22.5" customHeight="1">
      <c r="Q346" s="41"/>
      <c r="T346" s="41"/>
    </row>
    <row r="347" spans="17:20" ht="22.5" customHeight="1">
      <c r="Q347" s="41"/>
      <c r="T347" s="41"/>
    </row>
    <row r="348" spans="17:20" ht="22.5" customHeight="1">
      <c r="Q348" s="41"/>
      <c r="T348" s="41"/>
    </row>
    <row r="349" spans="17:20" ht="22.5" customHeight="1">
      <c r="Q349" s="41"/>
      <c r="T349" s="41"/>
    </row>
    <row r="350" spans="17:20" ht="22.5" customHeight="1">
      <c r="Q350" s="41"/>
      <c r="T350" s="41"/>
    </row>
    <row r="351" spans="17:20" ht="22.5" customHeight="1">
      <c r="Q351" s="41"/>
      <c r="T351" s="41"/>
    </row>
    <row r="352" spans="17:20" ht="22.5" customHeight="1">
      <c r="Q352" s="41"/>
      <c r="T352" s="41"/>
    </row>
    <row r="353" spans="17:20" ht="22.5" customHeight="1">
      <c r="Q353" s="41"/>
      <c r="T353" s="41"/>
    </row>
    <row r="354" spans="17:20" ht="22.5" customHeight="1">
      <c r="Q354" s="41"/>
      <c r="T354" s="41"/>
    </row>
    <row r="355" spans="17:20" ht="22.5" customHeight="1">
      <c r="Q355" s="41"/>
      <c r="T355" s="41"/>
    </row>
    <row r="356" spans="17:20" ht="22.5" customHeight="1">
      <c r="Q356" s="41"/>
      <c r="T356" s="41"/>
    </row>
    <row r="357" spans="17:20" ht="22.5" customHeight="1">
      <c r="Q357" s="41"/>
      <c r="T357" s="41"/>
    </row>
    <row r="358" spans="17:20" ht="22.5" customHeight="1">
      <c r="Q358" s="41"/>
      <c r="T358" s="41"/>
    </row>
    <row r="359" spans="17:20" ht="22.5" customHeight="1">
      <c r="Q359" s="41"/>
      <c r="T359" s="41"/>
    </row>
    <row r="360" spans="17:20" ht="22.5" customHeight="1">
      <c r="Q360" s="41"/>
      <c r="T360" s="41"/>
    </row>
    <row r="361" spans="17:20" ht="22.5" customHeight="1">
      <c r="Q361" s="41"/>
      <c r="T361" s="41"/>
    </row>
    <row r="362" spans="17:20" ht="22.5" customHeight="1">
      <c r="Q362" s="41"/>
      <c r="T362" s="41"/>
    </row>
    <row r="363" spans="17:20" ht="22.5" customHeight="1">
      <c r="Q363" s="41"/>
      <c r="T363" s="41"/>
    </row>
    <row r="364" spans="17:20" ht="22.5" customHeight="1">
      <c r="Q364" s="41"/>
      <c r="T364" s="41"/>
    </row>
    <row r="365" spans="17:20" ht="22.5" customHeight="1">
      <c r="Q365" s="41"/>
      <c r="T365" s="41"/>
    </row>
    <row r="366" spans="17:20" ht="22.5" customHeight="1">
      <c r="Q366" s="41"/>
      <c r="T366" s="41"/>
    </row>
    <row r="367" spans="17:20" ht="22.5" customHeight="1">
      <c r="Q367" s="41"/>
      <c r="T367" s="41"/>
    </row>
    <row r="368" spans="17:20" ht="22.5" customHeight="1">
      <c r="Q368" s="41"/>
      <c r="T368" s="41"/>
    </row>
    <row r="369" spans="17:20" ht="22.5" customHeight="1">
      <c r="Q369" s="41"/>
      <c r="T369" s="41"/>
    </row>
    <row r="370" spans="17:20" ht="22.5" customHeight="1">
      <c r="Q370" s="41"/>
      <c r="T370" s="41"/>
    </row>
    <row r="371" spans="17:20" ht="22.5" customHeight="1">
      <c r="Q371" s="41"/>
      <c r="T371" s="41"/>
    </row>
    <row r="372" spans="17:20" ht="22.5" customHeight="1">
      <c r="Q372" s="41"/>
      <c r="T372" s="41"/>
    </row>
    <row r="373" spans="17:20" ht="22.5" customHeight="1">
      <c r="Q373" s="41"/>
      <c r="T373" s="41"/>
    </row>
    <row r="374" spans="17:20" ht="22.5" customHeight="1">
      <c r="Q374" s="41"/>
      <c r="T374" s="41"/>
    </row>
    <row r="375" spans="17:20" ht="22.5" customHeight="1">
      <c r="Q375" s="41"/>
      <c r="T375" s="41"/>
    </row>
    <row r="376" spans="17:20" ht="22.5" customHeight="1">
      <c r="Q376" s="41"/>
      <c r="T376" s="41"/>
    </row>
    <row r="377" spans="17:20" ht="22.5" customHeight="1">
      <c r="Q377" s="41"/>
      <c r="T377" s="41"/>
    </row>
    <row r="378" spans="17:20" ht="22.5" customHeight="1">
      <c r="Q378" s="41"/>
      <c r="T378" s="41"/>
    </row>
    <row r="379" spans="17:20" ht="22.5" customHeight="1">
      <c r="Q379" s="41"/>
      <c r="T379" s="41"/>
    </row>
    <row r="380" spans="17:20" ht="22.5" customHeight="1">
      <c r="Q380" s="41"/>
      <c r="T380" s="41"/>
    </row>
    <row r="381" spans="17:20" ht="22.5" customHeight="1">
      <c r="Q381" s="41"/>
      <c r="T381" s="41"/>
    </row>
    <row r="382" spans="17:20" ht="22.5" customHeight="1">
      <c r="Q382" s="41"/>
      <c r="T382" s="41"/>
    </row>
    <row r="383" spans="17:20" ht="22.5" customHeight="1">
      <c r="Q383" s="41"/>
      <c r="T383" s="41"/>
    </row>
    <row r="384" spans="17:20" ht="22.5" customHeight="1">
      <c r="Q384" s="41"/>
      <c r="T384" s="41"/>
    </row>
    <row r="385" spans="17:20" ht="22.5" customHeight="1">
      <c r="Q385" s="41"/>
      <c r="T385" s="41"/>
    </row>
    <row r="386" spans="17:20" ht="22.5" customHeight="1">
      <c r="Q386" s="41"/>
      <c r="T386" s="41"/>
    </row>
    <row r="387" spans="17:20" ht="22.5" customHeight="1">
      <c r="Q387" s="41"/>
      <c r="T387" s="41"/>
    </row>
    <row r="388" spans="17:20" ht="22.5" customHeight="1">
      <c r="Q388" s="41"/>
      <c r="T388" s="41"/>
    </row>
    <row r="389" spans="17:20" ht="22.5" customHeight="1">
      <c r="Q389" s="41"/>
      <c r="T389" s="41"/>
    </row>
    <row r="390" spans="17:20" ht="22.5" customHeight="1">
      <c r="Q390" s="41"/>
      <c r="T390" s="41"/>
    </row>
    <row r="391" spans="17:20" ht="22.5" customHeight="1">
      <c r="Q391" s="41"/>
      <c r="T391" s="41"/>
    </row>
    <row r="392" spans="17:20" ht="22.5" customHeight="1">
      <c r="Q392" s="41"/>
      <c r="T392" s="41"/>
    </row>
    <row r="393" spans="17:20" ht="22.5" customHeight="1">
      <c r="Q393" s="41"/>
      <c r="T393" s="41"/>
    </row>
    <row r="394" spans="17:20" ht="22.5" customHeight="1">
      <c r="Q394" s="41"/>
      <c r="T394" s="41"/>
    </row>
    <row r="395" spans="17:20" ht="22.5" customHeight="1">
      <c r="Q395" s="41"/>
      <c r="T395" s="41"/>
    </row>
    <row r="396" spans="17:20" ht="22.5" customHeight="1">
      <c r="Q396" s="41"/>
      <c r="T396" s="41"/>
    </row>
    <row r="397" spans="17:20" ht="22.5" customHeight="1">
      <c r="Q397" s="41"/>
      <c r="T397" s="41"/>
    </row>
    <row r="398" spans="17:20" ht="22.5" customHeight="1">
      <c r="Q398" s="41"/>
      <c r="T398" s="41"/>
    </row>
    <row r="399" spans="17:20" ht="22.5" customHeight="1">
      <c r="Q399" s="41"/>
      <c r="T399" s="41"/>
    </row>
    <row r="400" spans="17:20" ht="22.5" customHeight="1">
      <c r="Q400" s="41"/>
      <c r="T400" s="41"/>
    </row>
    <row r="401" spans="17:20" ht="22.5" customHeight="1">
      <c r="Q401" s="41"/>
      <c r="T401" s="41"/>
    </row>
    <row r="402" spans="17:20" ht="22.5" customHeight="1">
      <c r="Q402" s="41"/>
      <c r="T402" s="41"/>
    </row>
    <row r="403" spans="17:20" ht="22.5" customHeight="1">
      <c r="Q403" s="41"/>
      <c r="T403" s="41"/>
    </row>
    <row r="404" spans="17:20" ht="22.5" customHeight="1">
      <c r="Q404" s="41"/>
      <c r="T404" s="41"/>
    </row>
    <row r="405" spans="17:20" ht="22.5" customHeight="1">
      <c r="Q405" s="41"/>
      <c r="T405" s="41"/>
    </row>
    <row r="406" spans="17:20" ht="22.5" customHeight="1">
      <c r="Q406" s="41"/>
      <c r="T406" s="41"/>
    </row>
    <row r="407" spans="17:20" ht="22.5" customHeight="1">
      <c r="Q407" s="41"/>
      <c r="T407" s="41"/>
    </row>
    <row r="408" spans="17:20" ht="22.5" customHeight="1">
      <c r="Q408" s="41"/>
      <c r="T408" s="41"/>
    </row>
    <row r="409" spans="17:20" ht="22.5" customHeight="1">
      <c r="Q409" s="41"/>
      <c r="T409" s="41"/>
    </row>
    <row r="410" spans="17:20" ht="22.5" customHeight="1">
      <c r="Q410" s="41"/>
      <c r="T410" s="41"/>
    </row>
    <row r="411" spans="17:20" ht="22.5" customHeight="1">
      <c r="Q411" s="41"/>
      <c r="T411" s="41"/>
    </row>
    <row r="412" spans="17:20" ht="22.5" customHeight="1">
      <c r="Q412" s="41"/>
      <c r="T412" s="41"/>
    </row>
    <row r="413" spans="17:20" ht="22.5" customHeight="1">
      <c r="Q413" s="41"/>
      <c r="T413" s="41"/>
    </row>
    <row r="414" spans="17:20" ht="22.5" customHeight="1">
      <c r="Q414" s="41"/>
      <c r="T414" s="41"/>
    </row>
    <row r="415" spans="17:20" ht="22.5" customHeight="1">
      <c r="Q415" s="41"/>
      <c r="T415" s="41"/>
    </row>
    <row r="416" spans="17:20" ht="22.5" customHeight="1">
      <c r="Q416" s="41"/>
      <c r="T416" s="41"/>
    </row>
    <row r="417" spans="17:20" ht="22.5" customHeight="1">
      <c r="Q417" s="41"/>
      <c r="T417" s="41"/>
    </row>
    <row r="418" spans="17:20" ht="22.5" customHeight="1">
      <c r="Q418" s="41"/>
      <c r="T418" s="41"/>
    </row>
    <row r="419" spans="17:20" ht="22.5" customHeight="1">
      <c r="Q419" s="41"/>
      <c r="T419" s="41"/>
    </row>
    <row r="420" spans="17:20" ht="22.5" customHeight="1">
      <c r="Q420" s="41"/>
      <c r="T420" s="41"/>
    </row>
    <row r="421" spans="17:20" ht="22.5" customHeight="1">
      <c r="Q421" s="41"/>
      <c r="T421" s="41"/>
    </row>
    <row r="422" spans="17:20" ht="22.5" customHeight="1">
      <c r="Q422" s="41"/>
      <c r="T422" s="41"/>
    </row>
    <row r="423" spans="17:20" ht="22.5" customHeight="1">
      <c r="Q423" s="41"/>
      <c r="T423" s="41"/>
    </row>
    <row r="424" spans="17:20" ht="22.5" customHeight="1">
      <c r="Q424" s="41"/>
      <c r="T424" s="41"/>
    </row>
    <row r="425" spans="17:20" ht="22.5" customHeight="1">
      <c r="Q425" s="41"/>
      <c r="T425" s="41"/>
    </row>
    <row r="426" spans="17:20" ht="22.5" customHeight="1">
      <c r="Q426" s="41"/>
      <c r="T426" s="41"/>
    </row>
    <row r="427" spans="17:20" ht="22.5" customHeight="1">
      <c r="Q427" s="41"/>
      <c r="T427" s="41"/>
    </row>
    <row r="428" spans="17:20" ht="22.5" customHeight="1">
      <c r="Q428" s="41"/>
      <c r="T428" s="41"/>
    </row>
    <row r="429" spans="17:20" ht="22.5" customHeight="1">
      <c r="Q429" s="41"/>
      <c r="T429" s="41"/>
    </row>
    <row r="430" spans="17:20" ht="22.5" customHeight="1">
      <c r="Q430" s="41"/>
      <c r="T430" s="41"/>
    </row>
    <row r="431" spans="17:20" ht="22.5" customHeight="1">
      <c r="Q431" s="41"/>
      <c r="T431" s="41"/>
    </row>
    <row r="432" spans="17:20" ht="22.5" customHeight="1">
      <c r="Q432" s="41"/>
      <c r="T432" s="41"/>
    </row>
    <row r="433" spans="17:20" ht="22.5" customHeight="1">
      <c r="Q433" s="41"/>
      <c r="T433" s="41"/>
    </row>
    <row r="434" spans="17:20" ht="22.5" customHeight="1">
      <c r="Q434" s="41"/>
      <c r="T434" s="41"/>
    </row>
    <row r="435" spans="17:20" ht="22.5" customHeight="1">
      <c r="Q435" s="41"/>
      <c r="T435" s="41"/>
    </row>
    <row r="436" spans="17:20" ht="22.5" customHeight="1">
      <c r="Q436" s="41"/>
      <c r="T436" s="41"/>
    </row>
    <row r="437" spans="17:20" ht="22.5" customHeight="1">
      <c r="Q437" s="41"/>
      <c r="T437" s="41"/>
    </row>
    <row r="438" spans="17:20" ht="22.5" customHeight="1">
      <c r="Q438" s="41"/>
      <c r="T438" s="41"/>
    </row>
    <row r="439" spans="17:20" ht="22.5" customHeight="1">
      <c r="Q439" s="41"/>
      <c r="T439" s="41"/>
    </row>
    <row r="440" spans="17:20" ht="22.5" customHeight="1">
      <c r="Q440" s="41"/>
      <c r="T440" s="41"/>
    </row>
    <row r="441" spans="17:20" ht="22.5" customHeight="1">
      <c r="Q441" s="41"/>
      <c r="T441" s="41"/>
    </row>
    <row r="442" spans="17:20" ht="22.5" customHeight="1">
      <c r="Q442" s="41"/>
      <c r="T442" s="41"/>
    </row>
    <row r="443" spans="17:20" ht="22.5" customHeight="1">
      <c r="Q443" s="41"/>
      <c r="T443" s="41"/>
    </row>
    <row r="444" spans="17:20" ht="22.5" customHeight="1">
      <c r="Q444" s="41"/>
      <c r="T444" s="41"/>
    </row>
    <row r="445" spans="17:20" ht="22.5" customHeight="1">
      <c r="Q445" s="41"/>
      <c r="T445" s="41"/>
    </row>
    <row r="446" spans="17:20" ht="22.5" customHeight="1">
      <c r="Q446" s="41"/>
      <c r="T446" s="41"/>
    </row>
    <row r="447" spans="17:20" ht="22.5" customHeight="1">
      <c r="Q447" s="41"/>
      <c r="T447" s="41"/>
    </row>
    <row r="448" spans="17:20" ht="22.5" customHeight="1">
      <c r="Q448" s="41"/>
      <c r="T448" s="41"/>
    </row>
    <row r="449" spans="17:20" ht="22.5" customHeight="1">
      <c r="Q449" s="41"/>
      <c r="T449" s="41"/>
    </row>
    <row r="450" spans="17:20" ht="22.5" customHeight="1">
      <c r="Q450" s="41"/>
      <c r="T450" s="41"/>
    </row>
    <row r="451" spans="17:20" ht="22.5" customHeight="1">
      <c r="Q451" s="41"/>
      <c r="T451" s="41"/>
    </row>
    <row r="452" spans="17:20" ht="22.5" customHeight="1">
      <c r="Q452" s="41"/>
      <c r="T452" s="41"/>
    </row>
    <row r="453" spans="17:20" ht="22.5" customHeight="1">
      <c r="Q453" s="41"/>
      <c r="T453" s="41"/>
    </row>
    <row r="454" spans="17:20" ht="22.5" customHeight="1">
      <c r="Q454" s="41"/>
      <c r="T454" s="41"/>
    </row>
    <row r="455" spans="17:20" ht="22.5" customHeight="1">
      <c r="Q455" s="41"/>
      <c r="T455" s="41"/>
    </row>
    <row r="456" spans="17:20" ht="22.5" customHeight="1">
      <c r="Q456" s="41"/>
      <c r="T456" s="41"/>
    </row>
    <row r="457" spans="17:20" ht="22.5" customHeight="1">
      <c r="Q457" s="41"/>
      <c r="T457" s="41"/>
    </row>
    <row r="458" spans="17:20" ht="22.5" customHeight="1">
      <c r="Q458" s="41"/>
      <c r="T458" s="41"/>
    </row>
    <row r="459" spans="17:20" ht="22.5" customHeight="1">
      <c r="Q459" s="41"/>
      <c r="T459" s="41"/>
    </row>
    <row r="460" spans="17:20" ht="22.5" customHeight="1">
      <c r="Q460" s="41"/>
      <c r="T460" s="41"/>
    </row>
    <row r="461" spans="17:20" ht="22.5" customHeight="1">
      <c r="Q461" s="41"/>
      <c r="T461" s="41"/>
    </row>
    <row r="462" spans="17:20" ht="22.5" customHeight="1">
      <c r="Q462" s="41"/>
      <c r="T462" s="41"/>
    </row>
    <row r="463" spans="17:20" ht="22.5" customHeight="1">
      <c r="Q463" s="41"/>
      <c r="T463" s="41"/>
    </row>
    <row r="464" spans="17:20" ht="22.5" customHeight="1">
      <c r="Q464" s="41"/>
      <c r="T464" s="41"/>
    </row>
    <row r="465" spans="17:20" ht="22.5" customHeight="1">
      <c r="Q465" s="41"/>
      <c r="T465" s="41"/>
    </row>
    <row r="466" spans="17:20" ht="22.5" customHeight="1">
      <c r="Q466" s="41"/>
      <c r="T466" s="41"/>
    </row>
    <row r="467" spans="17:20" ht="22.5" customHeight="1">
      <c r="Q467" s="41"/>
      <c r="T467" s="41"/>
    </row>
    <row r="468" spans="17:20" ht="22.5" customHeight="1">
      <c r="Q468" s="41"/>
      <c r="T468" s="41"/>
    </row>
    <row r="469" spans="17:20" ht="22.5" customHeight="1">
      <c r="Q469" s="41"/>
      <c r="T469" s="41"/>
    </row>
    <row r="470" spans="17:20" ht="22.5" customHeight="1">
      <c r="Q470" s="41"/>
      <c r="T470" s="41"/>
    </row>
    <row r="471" spans="17:20" ht="22.5" customHeight="1">
      <c r="Q471" s="41"/>
      <c r="T471" s="41"/>
    </row>
    <row r="472" spans="17:20" ht="22.5" customHeight="1">
      <c r="Q472" s="41"/>
      <c r="T472" s="41"/>
    </row>
    <row r="473" spans="17:20" ht="22.5" customHeight="1">
      <c r="Q473" s="41"/>
      <c r="T473" s="41"/>
    </row>
    <row r="474" spans="17:20" ht="22.5" customHeight="1">
      <c r="Q474" s="41"/>
      <c r="T474" s="41"/>
    </row>
    <row r="475" spans="17:20" ht="22.5" customHeight="1">
      <c r="Q475" s="41"/>
      <c r="T475" s="41"/>
    </row>
    <row r="476" spans="17:20" ht="22.5" customHeight="1">
      <c r="Q476" s="41"/>
      <c r="T476" s="41"/>
    </row>
    <row r="477" spans="17:20" ht="22.5" customHeight="1">
      <c r="Q477" s="41"/>
      <c r="T477" s="41"/>
    </row>
    <row r="478" spans="17:20" ht="22.5" customHeight="1">
      <c r="Q478" s="41"/>
      <c r="T478" s="41"/>
    </row>
    <row r="479" spans="17:20" ht="22.5" customHeight="1">
      <c r="Q479" s="41"/>
      <c r="T479" s="41"/>
    </row>
    <row r="480" spans="17:20" ht="22.5" customHeight="1">
      <c r="Q480" s="41"/>
      <c r="T480" s="41"/>
    </row>
    <row r="481" spans="17:20" ht="22.5" customHeight="1">
      <c r="Q481" s="41"/>
      <c r="T481" s="41"/>
    </row>
    <row r="482" spans="17:20" ht="22.5" customHeight="1">
      <c r="Q482" s="41"/>
      <c r="T482" s="41"/>
    </row>
    <row r="483" spans="17:20" ht="22.5" customHeight="1">
      <c r="Q483" s="41"/>
      <c r="T483" s="41"/>
    </row>
    <row r="484" spans="17:20" ht="22.5" customHeight="1">
      <c r="Q484" s="41"/>
      <c r="T484" s="41"/>
    </row>
    <row r="485" spans="17:20" ht="22.5" customHeight="1">
      <c r="Q485" s="41"/>
      <c r="T485" s="41"/>
    </row>
    <row r="486" spans="17:20" ht="22.5" customHeight="1">
      <c r="Q486" s="41"/>
      <c r="T486" s="41"/>
    </row>
    <row r="487" spans="17:20" ht="22.5" customHeight="1">
      <c r="Q487" s="41"/>
      <c r="T487" s="41"/>
    </row>
    <row r="488" spans="17:20" ht="22.5" customHeight="1">
      <c r="Q488" s="41"/>
      <c r="T488" s="41"/>
    </row>
    <row r="489" spans="17:20" ht="22.5" customHeight="1">
      <c r="Q489" s="41"/>
      <c r="T489" s="41"/>
    </row>
    <row r="490" spans="17:20" ht="22.5" customHeight="1">
      <c r="Q490" s="41"/>
      <c r="T490" s="41"/>
    </row>
    <row r="491" spans="17:20" ht="22.5" customHeight="1">
      <c r="Q491" s="41"/>
      <c r="T491" s="41"/>
    </row>
    <row r="492" spans="17:20" ht="22.5" customHeight="1">
      <c r="Q492" s="41"/>
      <c r="T492" s="41"/>
    </row>
    <row r="493" spans="17:20" ht="22.5" customHeight="1">
      <c r="Q493" s="41"/>
      <c r="T493" s="41"/>
    </row>
    <row r="494" spans="17:20" ht="22.5" customHeight="1">
      <c r="Q494" s="41"/>
      <c r="T494" s="41"/>
    </row>
    <row r="495" spans="17:20" ht="22.5" customHeight="1">
      <c r="Q495" s="41"/>
      <c r="T495" s="41"/>
    </row>
    <row r="496" spans="17:20" ht="22.5" customHeight="1">
      <c r="Q496" s="41"/>
      <c r="T496" s="41"/>
    </row>
    <row r="497" spans="17:20" ht="22.5" customHeight="1">
      <c r="Q497" s="41"/>
      <c r="T497" s="41"/>
    </row>
    <row r="16590" spans="1:16375" s="120" customFormat="1" ht="18.75" customHeight="1" outlineLevel="1">
      <c r="A16590" s="600"/>
      <c r="B16590" s="624"/>
      <c r="C16590" s="600"/>
      <c r="D16590" s="600"/>
      <c r="E16590" s="600"/>
      <c r="F16590" s="600"/>
      <c r="G16590" s="600"/>
      <c r="H16590" s="600"/>
      <c r="I16590" s="600"/>
      <c r="J16590" s="600"/>
      <c r="K16590" s="600"/>
      <c r="L16590" s="600"/>
      <c r="M16590" s="625"/>
      <c r="N16590" s="625"/>
      <c r="O16590" s="625"/>
      <c r="P16590" s="626"/>
      <c r="Q16590" s="625"/>
      <c r="R16590" s="625"/>
      <c r="S16590" s="625"/>
      <c r="T16590" s="626"/>
      <c r="U16590" s="122"/>
      <c r="V16590" s="122"/>
      <c r="W16590" s="224"/>
      <c r="X16590" s="173"/>
      <c r="Y16590" s="177"/>
      <c r="Z16590" s="601"/>
      <c r="AA16590" s="600"/>
      <c r="AB16590" s="600"/>
      <c r="AC16590" s="600"/>
      <c r="AD16590" s="600"/>
      <c r="AE16590" s="600"/>
      <c r="AF16590" s="600"/>
      <c r="AG16590" s="600"/>
      <c r="AH16590" s="600"/>
      <c r="AI16590" s="600"/>
      <c r="AJ16590" s="600"/>
      <c r="AK16590" s="600"/>
      <c r="AL16590" s="600"/>
      <c r="AM16590" s="600"/>
      <c r="AN16590" s="600"/>
      <c r="AO16590" s="600"/>
      <c r="AP16590" s="600"/>
      <c r="AQ16590" s="600"/>
      <c r="AR16590" s="600"/>
      <c r="AS16590" s="600"/>
      <c r="AT16590" s="600"/>
      <c r="AU16590" s="600"/>
      <c r="AV16590" s="600"/>
      <c r="AW16590" s="600"/>
      <c r="AX16590" s="600"/>
      <c r="AY16590" s="600"/>
      <c r="AZ16590" s="600"/>
      <c r="BA16590" s="600"/>
      <c r="BB16590" s="600"/>
      <c r="BC16590" s="600"/>
      <c r="BD16590" s="600"/>
      <c r="BE16590" s="600"/>
      <c r="BF16590" s="600"/>
      <c r="BG16590" s="600"/>
      <c r="BH16590" s="600"/>
      <c r="BI16590" s="600"/>
      <c r="BJ16590" s="600"/>
      <c r="BK16590" s="600"/>
      <c r="BL16590" s="600"/>
      <c r="BM16590" s="600"/>
      <c r="BN16590" s="600"/>
      <c r="BO16590" s="600"/>
      <c r="BP16590" s="600"/>
      <c r="BQ16590" s="600"/>
      <c r="BR16590" s="600"/>
      <c r="BS16590" s="600"/>
      <c r="BT16590" s="600"/>
      <c r="BU16590" s="600"/>
      <c r="BV16590" s="600"/>
      <c r="BW16590" s="600"/>
      <c r="BX16590" s="600"/>
      <c r="BY16590" s="600"/>
      <c r="BZ16590" s="600"/>
      <c r="CA16590" s="600"/>
      <c r="CB16590" s="600"/>
      <c r="CC16590" s="600"/>
      <c r="CD16590" s="600"/>
      <c r="CE16590" s="600"/>
      <c r="CF16590" s="600"/>
      <c r="CG16590" s="600"/>
      <c r="CH16590" s="600"/>
      <c r="CI16590" s="600"/>
      <c r="CJ16590" s="600"/>
      <c r="CK16590" s="600"/>
      <c r="CL16590" s="600"/>
      <c r="CM16590" s="600"/>
      <c r="CN16590" s="600"/>
      <c r="CO16590" s="600"/>
      <c r="CP16590" s="600"/>
      <c r="CQ16590" s="600"/>
      <c r="CR16590" s="600"/>
      <c r="CS16590" s="600"/>
      <c r="CT16590" s="600"/>
      <c r="CU16590" s="600"/>
      <c r="CV16590" s="600"/>
      <c r="CW16590" s="600"/>
      <c r="CX16590" s="600"/>
      <c r="CY16590" s="600"/>
      <c r="CZ16590" s="600"/>
      <c r="DA16590" s="600"/>
      <c r="DB16590" s="600"/>
      <c r="DC16590" s="600"/>
      <c r="DD16590" s="600"/>
      <c r="DE16590" s="600"/>
      <c r="DF16590" s="600"/>
      <c r="DG16590" s="600"/>
      <c r="DH16590" s="600"/>
      <c r="DI16590" s="600"/>
      <c r="DJ16590" s="600"/>
      <c r="DK16590" s="600"/>
      <c r="DL16590" s="600"/>
      <c r="DM16590" s="600"/>
      <c r="DN16590" s="600"/>
      <c r="DO16590" s="600"/>
      <c r="DP16590" s="600"/>
      <c r="DQ16590" s="600"/>
      <c r="DR16590" s="600"/>
      <c r="DS16590" s="600"/>
      <c r="DT16590" s="600"/>
      <c r="DU16590" s="600"/>
      <c r="DV16590" s="600"/>
      <c r="DW16590" s="600"/>
      <c r="DX16590" s="600"/>
      <c r="DY16590" s="600"/>
      <c r="DZ16590" s="600"/>
      <c r="EA16590" s="600"/>
      <c r="EB16590" s="600"/>
      <c r="EC16590" s="600"/>
      <c r="ED16590" s="600"/>
      <c r="EE16590" s="600"/>
      <c r="EF16590" s="600"/>
      <c r="EG16590" s="600"/>
      <c r="EH16590" s="600"/>
      <c r="EI16590" s="600"/>
      <c r="EJ16590" s="600"/>
      <c r="EK16590" s="600"/>
      <c r="EL16590" s="600"/>
      <c r="EM16590" s="600"/>
      <c r="EN16590" s="600"/>
      <c r="EO16590" s="600"/>
      <c r="EP16590" s="600"/>
      <c r="EQ16590" s="600"/>
      <c r="ER16590" s="600"/>
      <c r="ES16590" s="600"/>
      <c r="ET16590" s="600"/>
      <c r="EU16590" s="600"/>
      <c r="EV16590" s="600"/>
      <c r="EW16590" s="600"/>
      <c r="EX16590" s="600"/>
      <c r="EY16590" s="600"/>
      <c r="EZ16590" s="600"/>
      <c r="FA16590" s="600"/>
      <c r="FB16590" s="600"/>
      <c r="FC16590" s="600"/>
      <c r="FD16590" s="600"/>
      <c r="FE16590" s="600"/>
      <c r="FF16590" s="600"/>
      <c r="FG16590" s="600"/>
      <c r="FH16590" s="600"/>
      <c r="FI16590" s="600"/>
      <c r="FJ16590" s="600"/>
      <c r="FK16590" s="600"/>
      <c r="FL16590" s="600"/>
      <c r="FM16590" s="600"/>
      <c r="FN16590" s="600"/>
      <c r="FO16590" s="600"/>
      <c r="FP16590" s="600"/>
      <c r="FQ16590" s="600"/>
      <c r="FR16590" s="600"/>
      <c r="FS16590" s="600"/>
      <c r="FT16590" s="600"/>
      <c r="FU16590" s="600"/>
      <c r="FV16590" s="600"/>
      <c r="FW16590" s="600"/>
      <c r="FX16590" s="600"/>
      <c r="FY16590" s="600"/>
      <c r="FZ16590" s="600"/>
      <c r="GA16590" s="600"/>
      <c r="GB16590" s="600"/>
      <c r="GC16590" s="600"/>
      <c r="GD16590" s="600"/>
      <c r="GE16590" s="600"/>
      <c r="GF16590" s="600"/>
      <c r="GG16590" s="600"/>
      <c r="GH16590" s="600"/>
      <c r="GI16590" s="600"/>
      <c r="GJ16590" s="600"/>
      <c r="GK16590" s="600"/>
      <c r="GL16590" s="600"/>
      <c r="GM16590" s="600"/>
      <c r="GN16590" s="600"/>
      <c r="GO16590" s="600"/>
      <c r="GP16590" s="600"/>
      <c r="GQ16590" s="600"/>
      <c r="GR16590" s="600"/>
      <c r="GS16590" s="600"/>
      <c r="GT16590" s="600"/>
      <c r="GU16590" s="600"/>
      <c r="GV16590" s="600"/>
      <c r="GW16590" s="600"/>
      <c r="GX16590" s="600"/>
      <c r="GY16590" s="600"/>
      <c r="GZ16590" s="600"/>
      <c r="HA16590" s="600"/>
      <c r="HB16590" s="600"/>
      <c r="HC16590" s="600"/>
      <c r="HD16590" s="600"/>
      <c r="HE16590" s="600"/>
      <c r="HF16590" s="600"/>
      <c r="HG16590" s="600"/>
      <c r="HH16590" s="600"/>
      <c r="HI16590" s="600"/>
      <c r="HJ16590" s="600"/>
      <c r="HK16590" s="600"/>
      <c r="HL16590" s="600"/>
      <c r="HM16590" s="600"/>
      <c r="HN16590" s="600"/>
      <c r="HO16590" s="600"/>
      <c r="HP16590" s="600"/>
      <c r="HQ16590" s="600"/>
      <c r="HR16590" s="600"/>
      <c r="HS16590" s="600"/>
      <c r="HT16590" s="600"/>
      <c r="HU16590" s="600"/>
      <c r="HV16590" s="600"/>
      <c r="HW16590" s="600"/>
      <c r="HX16590" s="600"/>
      <c r="HY16590" s="600"/>
      <c r="HZ16590" s="600"/>
      <c r="IA16590" s="600"/>
      <c r="IB16590" s="600"/>
      <c r="IC16590" s="600"/>
      <c r="ID16590" s="600"/>
      <c r="IE16590" s="600"/>
      <c r="IF16590" s="600"/>
      <c r="IG16590" s="600"/>
      <c r="IH16590" s="600"/>
      <c r="II16590" s="600"/>
      <c r="IJ16590" s="600"/>
      <c r="IK16590" s="600"/>
      <c r="IL16590" s="600"/>
      <c r="IM16590" s="600"/>
      <c r="IN16590" s="600"/>
      <c r="IO16590" s="600"/>
      <c r="IP16590" s="600"/>
      <c r="IQ16590" s="600"/>
      <c r="IR16590" s="600"/>
      <c r="IS16590" s="600"/>
      <c r="IT16590" s="600"/>
      <c r="IU16590" s="600"/>
      <c r="IV16590" s="600"/>
      <c r="IW16590" s="600"/>
      <c r="IX16590" s="600"/>
      <c r="IY16590" s="600"/>
      <c r="IZ16590" s="600"/>
      <c r="JA16590" s="600"/>
      <c r="JB16590" s="600"/>
      <c r="JC16590" s="600"/>
      <c r="JD16590" s="600"/>
      <c r="JE16590" s="600"/>
      <c r="JF16590" s="600"/>
      <c r="JG16590" s="600"/>
      <c r="JH16590" s="600"/>
      <c r="JI16590" s="600"/>
      <c r="JJ16590" s="600"/>
      <c r="JK16590" s="600"/>
      <c r="JL16590" s="600"/>
      <c r="JM16590" s="600"/>
      <c r="JN16590" s="600"/>
      <c r="JO16590" s="600"/>
      <c r="JP16590" s="600"/>
      <c r="JQ16590" s="600"/>
      <c r="JR16590" s="600"/>
      <c r="JS16590" s="600"/>
      <c r="JT16590" s="600"/>
      <c r="JU16590" s="600"/>
      <c r="JV16590" s="600"/>
      <c r="JW16590" s="600"/>
      <c r="JX16590" s="600"/>
      <c r="JY16590" s="600"/>
      <c r="JZ16590" s="600"/>
      <c r="KA16590" s="600"/>
      <c r="KB16590" s="600"/>
      <c r="KC16590" s="600"/>
      <c r="KD16590" s="600"/>
      <c r="KE16590" s="600"/>
      <c r="KF16590" s="600"/>
      <c r="KG16590" s="600"/>
      <c r="KH16590" s="600"/>
      <c r="KI16590" s="600"/>
      <c r="KJ16590" s="600"/>
      <c r="KK16590" s="600"/>
      <c r="KL16590" s="600"/>
      <c r="KM16590" s="600"/>
      <c r="KN16590" s="600"/>
      <c r="KO16590" s="600"/>
      <c r="KP16590" s="600"/>
      <c r="KQ16590" s="600"/>
      <c r="KR16590" s="600"/>
      <c r="KS16590" s="600"/>
      <c r="KT16590" s="600"/>
      <c r="KU16590" s="600"/>
      <c r="KV16590" s="600"/>
      <c r="KW16590" s="600"/>
      <c r="KX16590" s="600"/>
      <c r="KY16590" s="600"/>
      <c r="KZ16590" s="600"/>
      <c r="LA16590" s="600"/>
      <c r="LB16590" s="600"/>
      <c r="LC16590" s="600"/>
      <c r="LD16590" s="600"/>
      <c r="LE16590" s="600"/>
      <c r="LF16590" s="600"/>
      <c r="LG16590" s="600"/>
      <c r="LH16590" s="600"/>
      <c r="LI16590" s="600"/>
      <c r="LJ16590" s="600"/>
      <c r="LK16590" s="600"/>
      <c r="LL16590" s="600"/>
      <c r="LM16590" s="600"/>
      <c r="LN16590" s="600"/>
      <c r="LO16590" s="600"/>
      <c r="LP16590" s="600"/>
      <c r="LQ16590" s="600"/>
      <c r="LR16590" s="600"/>
      <c r="LS16590" s="600"/>
      <c r="LT16590" s="600"/>
      <c r="LU16590" s="600"/>
      <c r="LV16590" s="600"/>
      <c r="LW16590" s="600"/>
      <c r="LX16590" s="600"/>
      <c r="LY16590" s="600"/>
      <c r="LZ16590" s="600"/>
      <c r="MA16590" s="600"/>
      <c r="MB16590" s="600"/>
      <c r="MC16590" s="600"/>
      <c r="MD16590" s="600"/>
      <c r="ME16590" s="600"/>
      <c r="MF16590" s="600"/>
      <c r="MG16590" s="600"/>
      <c r="MH16590" s="600"/>
      <c r="MI16590" s="600"/>
      <c r="MJ16590" s="600"/>
      <c r="MK16590" s="600"/>
      <c r="ML16590" s="600"/>
      <c r="MM16590" s="600"/>
      <c r="MN16590" s="600"/>
      <c r="MO16590" s="600"/>
      <c r="MP16590" s="600"/>
      <c r="MQ16590" s="600"/>
      <c r="MR16590" s="600"/>
      <c r="MS16590" s="600"/>
      <c r="MT16590" s="600"/>
      <c r="MU16590" s="600"/>
      <c r="MV16590" s="600"/>
      <c r="MW16590" s="600"/>
      <c r="MX16590" s="600"/>
      <c r="MY16590" s="600"/>
      <c r="MZ16590" s="600"/>
      <c r="NA16590" s="600"/>
      <c r="NB16590" s="600"/>
      <c r="NC16590" s="600"/>
      <c r="ND16590" s="600"/>
      <c r="NE16590" s="600"/>
      <c r="NF16590" s="600"/>
      <c r="NG16590" s="600"/>
      <c r="NH16590" s="600"/>
      <c r="NI16590" s="600"/>
      <c r="NJ16590" s="600"/>
      <c r="NK16590" s="600"/>
      <c r="NL16590" s="600"/>
      <c r="NM16590" s="600"/>
      <c r="NN16590" s="600"/>
      <c r="NO16590" s="600"/>
      <c r="NP16590" s="600"/>
      <c r="NQ16590" s="600"/>
      <c r="NR16590" s="600"/>
      <c r="NS16590" s="600"/>
      <c r="NT16590" s="600"/>
      <c r="NU16590" s="600"/>
      <c r="NV16590" s="600"/>
      <c r="NW16590" s="600"/>
      <c r="NX16590" s="600"/>
      <c r="NY16590" s="600"/>
      <c r="NZ16590" s="600"/>
      <c r="OA16590" s="600"/>
      <c r="OB16590" s="600"/>
      <c r="OC16590" s="600"/>
      <c r="OD16590" s="600"/>
      <c r="OE16590" s="600"/>
      <c r="OF16590" s="600"/>
      <c r="OG16590" s="600"/>
      <c r="OH16590" s="600"/>
      <c r="OI16590" s="600"/>
      <c r="OJ16590" s="600"/>
      <c r="OK16590" s="600"/>
      <c r="OL16590" s="600"/>
      <c r="OM16590" s="600"/>
      <c r="ON16590" s="600"/>
      <c r="OO16590" s="600"/>
      <c r="OP16590" s="600"/>
      <c r="OQ16590" s="600"/>
      <c r="OR16590" s="600"/>
      <c r="OS16590" s="600"/>
      <c r="OT16590" s="600"/>
      <c r="OU16590" s="600"/>
      <c r="OV16590" s="600"/>
      <c r="OW16590" s="600"/>
      <c r="OX16590" s="600"/>
      <c r="OY16590" s="600"/>
      <c r="OZ16590" s="600"/>
      <c r="PA16590" s="600"/>
      <c r="PB16590" s="600"/>
      <c r="PC16590" s="600"/>
      <c r="PD16590" s="600"/>
      <c r="PE16590" s="600"/>
      <c r="PF16590" s="600"/>
      <c r="PG16590" s="600"/>
      <c r="PH16590" s="600"/>
      <c r="PI16590" s="600"/>
      <c r="PJ16590" s="600"/>
      <c r="PK16590" s="600"/>
      <c r="PL16590" s="600"/>
      <c r="PM16590" s="600"/>
      <c r="PN16590" s="600"/>
      <c r="PO16590" s="600"/>
      <c r="PP16590" s="600"/>
      <c r="PQ16590" s="600"/>
      <c r="PR16590" s="600"/>
      <c r="PS16590" s="600"/>
      <c r="PT16590" s="600"/>
      <c r="PU16590" s="600"/>
      <c r="PV16590" s="600"/>
      <c r="PW16590" s="600"/>
      <c r="PX16590" s="600"/>
      <c r="PY16590" s="600"/>
      <c r="PZ16590" s="600"/>
      <c r="QA16590" s="600"/>
      <c r="QB16590" s="600"/>
      <c r="QC16590" s="600"/>
      <c r="QD16590" s="600"/>
      <c r="QE16590" s="600"/>
      <c r="QF16590" s="600"/>
      <c r="QG16590" s="600"/>
      <c r="QH16590" s="600"/>
      <c r="QI16590" s="600"/>
      <c r="QJ16590" s="600"/>
      <c r="QK16590" s="600"/>
      <c r="QL16590" s="600"/>
      <c r="QM16590" s="600"/>
      <c r="QN16590" s="600"/>
      <c r="QO16590" s="600"/>
      <c r="QP16590" s="600"/>
      <c r="QQ16590" s="600"/>
      <c r="QR16590" s="600"/>
      <c r="QS16590" s="600"/>
      <c r="QT16590" s="600"/>
      <c r="QU16590" s="600"/>
      <c r="QV16590" s="600"/>
      <c r="QW16590" s="600"/>
      <c r="QX16590" s="600"/>
      <c r="QY16590" s="600"/>
      <c r="QZ16590" s="600"/>
      <c r="RA16590" s="600"/>
      <c r="RB16590" s="600"/>
      <c r="RC16590" s="600"/>
      <c r="RD16590" s="600"/>
      <c r="RE16590" s="600"/>
      <c r="RF16590" s="600"/>
      <c r="RG16590" s="600"/>
      <c r="RH16590" s="600"/>
      <c r="RI16590" s="600"/>
      <c r="RJ16590" s="600"/>
      <c r="RK16590" s="600"/>
      <c r="RL16590" s="600"/>
      <c r="RM16590" s="600"/>
      <c r="RN16590" s="600"/>
      <c r="RO16590" s="600"/>
      <c r="RP16590" s="600"/>
      <c r="RQ16590" s="600"/>
      <c r="RR16590" s="600"/>
      <c r="RS16590" s="600"/>
      <c r="RT16590" s="600"/>
      <c r="RU16590" s="600"/>
      <c r="RV16590" s="600"/>
      <c r="RW16590" s="600"/>
      <c r="RX16590" s="600"/>
      <c r="RY16590" s="600"/>
      <c r="RZ16590" s="600"/>
      <c r="SA16590" s="600"/>
      <c r="SB16590" s="600"/>
      <c r="SC16590" s="600"/>
      <c r="SD16590" s="600"/>
      <c r="SE16590" s="600"/>
      <c r="SF16590" s="600"/>
      <c r="SG16590" s="600"/>
      <c r="SH16590" s="600"/>
      <c r="SI16590" s="600"/>
      <c r="SJ16590" s="600"/>
      <c r="SK16590" s="600"/>
      <c r="SL16590" s="600"/>
      <c r="SM16590" s="600"/>
      <c r="SN16590" s="600"/>
      <c r="SO16590" s="600"/>
      <c r="SP16590" s="600"/>
      <c r="SQ16590" s="600"/>
      <c r="SR16590" s="600"/>
      <c r="SS16590" s="600"/>
      <c r="ST16590" s="600"/>
      <c r="SU16590" s="600"/>
      <c r="SV16590" s="600"/>
      <c r="SW16590" s="600"/>
      <c r="SX16590" s="600"/>
      <c r="SY16590" s="600"/>
      <c r="SZ16590" s="600"/>
      <c r="TA16590" s="600"/>
      <c r="TB16590" s="600"/>
      <c r="TC16590" s="600"/>
      <c r="TD16590" s="600"/>
      <c r="TE16590" s="600"/>
      <c r="TF16590" s="600"/>
      <c r="TG16590" s="600"/>
      <c r="TH16590" s="600"/>
      <c r="TI16590" s="600"/>
      <c r="TJ16590" s="600"/>
      <c r="TK16590" s="600"/>
      <c r="TL16590" s="600"/>
      <c r="TM16590" s="600"/>
      <c r="TN16590" s="600"/>
      <c r="TO16590" s="600"/>
      <c r="TP16590" s="600"/>
      <c r="TQ16590" s="600"/>
      <c r="TR16590" s="600"/>
      <c r="TS16590" s="600"/>
      <c r="TT16590" s="600"/>
      <c r="TU16590" s="600"/>
      <c r="TV16590" s="600"/>
      <c r="TW16590" s="600"/>
      <c r="TX16590" s="600"/>
      <c r="TY16590" s="600"/>
      <c r="TZ16590" s="600"/>
      <c r="UA16590" s="600"/>
      <c r="UB16590" s="600"/>
      <c r="UC16590" s="600"/>
      <c r="UD16590" s="600"/>
      <c r="UE16590" s="600"/>
      <c r="UF16590" s="600"/>
      <c r="UG16590" s="600"/>
      <c r="UH16590" s="600"/>
      <c r="UI16590" s="600"/>
      <c r="UJ16590" s="600"/>
      <c r="UK16590" s="600"/>
      <c r="UL16590" s="600"/>
      <c r="UM16590" s="600"/>
      <c r="UN16590" s="600"/>
      <c r="UO16590" s="600"/>
      <c r="UP16590" s="600"/>
      <c r="UQ16590" s="600"/>
      <c r="UR16590" s="600"/>
      <c r="US16590" s="600"/>
      <c r="UT16590" s="600"/>
      <c r="UU16590" s="600"/>
      <c r="UV16590" s="600"/>
      <c r="UW16590" s="600"/>
      <c r="UX16590" s="600"/>
      <c r="UY16590" s="600"/>
      <c r="UZ16590" s="600"/>
      <c r="VA16590" s="600"/>
      <c r="VB16590" s="600"/>
      <c r="VC16590" s="600"/>
      <c r="VD16590" s="600"/>
      <c r="VE16590" s="600"/>
      <c r="VF16590" s="600"/>
      <c r="VG16590" s="600"/>
      <c r="VH16590" s="600"/>
      <c r="VI16590" s="600"/>
      <c r="VJ16590" s="600"/>
      <c r="VK16590" s="600"/>
      <c r="VL16590" s="600"/>
      <c r="VM16590" s="600"/>
      <c r="VN16590" s="600"/>
      <c r="VO16590" s="600"/>
      <c r="VP16590" s="600"/>
      <c r="VQ16590" s="600"/>
      <c r="VR16590" s="600"/>
      <c r="VS16590" s="600"/>
      <c r="VT16590" s="600"/>
      <c r="VU16590" s="600"/>
      <c r="VV16590" s="600"/>
      <c r="VW16590" s="600"/>
      <c r="VX16590" s="600"/>
      <c r="VY16590" s="600"/>
      <c r="VZ16590" s="600"/>
      <c r="WA16590" s="600"/>
      <c r="WB16590" s="600"/>
      <c r="WC16590" s="600"/>
      <c r="WD16590" s="600"/>
      <c r="WE16590" s="600"/>
      <c r="WF16590" s="600"/>
      <c r="WG16590" s="600"/>
      <c r="WH16590" s="600"/>
      <c r="WI16590" s="600"/>
      <c r="WJ16590" s="600"/>
      <c r="WK16590" s="600"/>
      <c r="WL16590" s="600"/>
      <c r="WM16590" s="600"/>
      <c r="WN16590" s="600"/>
      <c r="WO16590" s="600"/>
      <c r="WP16590" s="600"/>
      <c r="WQ16590" s="600"/>
      <c r="WR16590" s="600"/>
      <c r="WS16590" s="600"/>
      <c r="WT16590" s="600"/>
      <c r="WU16590" s="600"/>
      <c r="WV16590" s="600"/>
      <c r="WW16590" s="600"/>
      <c r="WX16590" s="600"/>
      <c r="WY16590" s="600"/>
      <c r="WZ16590" s="600"/>
      <c r="XA16590" s="600"/>
      <c r="XB16590" s="600"/>
      <c r="XC16590" s="600"/>
      <c r="XD16590" s="600"/>
      <c r="XE16590" s="600"/>
      <c r="XF16590" s="600"/>
      <c r="XG16590" s="600"/>
      <c r="XH16590" s="600"/>
      <c r="XI16590" s="600"/>
      <c r="XJ16590" s="600"/>
      <c r="XK16590" s="600"/>
      <c r="XL16590" s="600"/>
      <c r="XM16590" s="600"/>
      <c r="XN16590" s="600"/>
      <c r="XO16590" s="600"/>
      <c r="XP16590" s="600"/>
      <c r="XQ16590" s="600"/>
      <c r="XR16590" s="600"/>
      <c r="XS16590" s="600"/>
      <c r="XT16590" s="600"/>
      <c r="XU16590" s="600"/>
      <c r="XV16590" s="600"/>
      <c r="XW16590" s="600"/>
      <c r="XX16590" s="600"/>
      <c r="XY16590" s="600"/>
      <c r="XZ16590" s="600"/>
      <c r="YA16590" s="600"/>
      <c r="YB16590" s="600"/>
      <c r="YC16590" s="600"/>
      <c r="YD16590" s="600"/>
      <c r="YE16590" s="600"/>
      <c r="YF16590" s="600"/>
      <c r="YG16590" s="600"/>
      <c r="YH16590" s="600"/>
      <c r="YI16590" s="600"/>
      <c r="YJ16590" s="600"/>
      <c r="YK16590" s="600"/>
      <c r="YL16590" s="600"/>
      <c r="YM16590" s="600"/>
      <c r="YN16590" s="600"/>
      <c r="YO16590" s="600"/>
      <c r="YP16590" s="600"/>
      <c r="YQ16590" s="600"/>
      <c r="YR16590" s="600"/>
      <c r="YS16590" s="600"/>
      <c r="YT16590" s="600"/>
      <c r="YU16590" s="600"/>
      <c r="YV16590" s="600"/>
      <c r="YW16590" s="600"/>
      <c r="YX16590" s="600"/>
      <c r="YY16590" s="600"/>
      <c r="YZ16590" s="600"/>
      <c r="ZA16590" s="600"/>
      <c r="ZB16590" s="600"/>
      <c r="ZC16590" s="600"/>
      <c r="ZD16590" s="600"/>
      <c r="ZE16590" s="600"/>
      <c r="ZF16590" s="600"/>
      <c r="ZG16590" s="600"/>
      <c r="ZH16590" s="600"/>
      <c r="ZI16590" s="600"/>
      <c r="ZJ16590" s="600"/>
      <c r="ZK16590" s="600"/>
      <c r="ZL16590" s="600"/>
      <c r="ZM16590" s="600"/>
      <c r="ZN16590" s="600"/>
      <c r="ZO16590" s="600"/>
      <c r="ZP16590" s="600"/>
      <c r="ZQ16590" s="600"/>
      <c r="ZR16590" s="600"/>
      <c r="ZS16590" s="600"/>
      <c r="ZT16590" s="600"/>
      <c r="ZU16590" s="600"/>
      <c r="ZV16590" s="600"/>
      <c r="ZW16590" s="600"/>
      <c r="ZX16590" s="600"/>
      <c r="ZY16590" s="600"/>
      <c r="ZZ16590" s="600"/>
      <c r="AAA16590" s="600"/>
      <c r="AAB16590" s="600"/>
      <c r="AAC16590" s="600"/>
      <c r="AAD16590" s="600"/>
      <c r="AAE16590" s="600"/>
      <c r="AAF16590" s="600"/>
      <c r="AAG16590" s="600"/>
      <c r="AAH16590" s="600"/>
      <c r="AAI16590" s="600"/>
      <c r="AAJ16590" s="600"/>
      <c r="AAK16590" s="600"/>
      <c r="AAL16590" s="600"/>
      <c r="AAM16590" s="600"/>
      <c r="AAN16590" s="600"/>
      <c r="AAO16590" s="600"/>
      <c r="AAP16590" s="600"/>
      <c r="AAQ16590" s="600"/>
      <c r="AAR16590" s="600"/>
      <c r="AAS16590" s="600"/>
      <c r="AAT16590" s="600"/>
      <c r="AAU16590" s="600"/>
      <c r="AAV16590" s="600"/>
      <c r="AAW16590" s="600"/>
      <c r="AAX16590" s="600"/>
      <c r="AAY16590" s="600"/>
      <c r="AAZ16590" s="600"/>
      <c r="ABA16590" s="600"/>
      <c r="ABB16590" s="600"/>
      <c r="ABC16590" s="600"/>
      <c r="ABD16590" s="600"/>
      <c r="ABE16590" s="600"/>
      <c r="ABF16590" s="600"/>
      <c r="ABG16590" s="600"/>
      <c r="ABH16590" s="600"/>
      <c r="ABI16590" s="600"/>
      <c r="ABJ16590" s="600"/>
      <c r="ABK16590" s="600"/>
      <c r="ABL16590" s="600"/>
      <c r="ABM16590" s="600"/>
      <c r="ABN16590" s="600"/>
      <c r="ABO16590" s="600"/>
      <c r="ABP16590" s="600"/>
      <c r="ABQ16590" s="600"/>
      <c r="ABR16590" s="600"/>
      <c r="ABS16590" s="600"/>
      <c r="ABT16590" s="600"/>
      <c r="ABU16590" s="600"/>
      <c r="ABV16590" s="600"/>
      <c r="ABW16590" s="600"/>
      <c r="ABX16590" s="600"/>
      <c r="ABY16590" s="600"/>
      <c r="ABZ16590" s="600"/>
      <c r="ACA16590" s="600"/>
      <c r="ACB16590" s="600"/>
      <c r="ACC16590" s="600"/>
      <c r="ACD16590" s="600"/>
      <c r="ACE16590" s="600"/>
      <c r="ACF16590" s="600"/>
      <c r="ACG16590" s="600"/>
      <c r="ACH16590" s="600"/>
      <c r="ACI16590" s="600"/>
      <c r="ACJ16590" s="600"/>
      <c r="ACK16590" s="600"/>
      <c r="ACL16590" s="600"/>
      <c r="ACM16590" s="600"/>
      <c r="ACN16590" s="600"/>
      <c r="ACO16590" s="600"/>
      <c r="ACP16590" s="600"/>
      <c r="ACQ16590" s="600"/>
      <c r="ACR16590" s="600"/>
      <c r="ACS16590" s="600"/>
      <c r="ACT16590" s="600"/>
      <c r="ACU16590" s="600"/>
      <c r="ACV16590" s="600"/>
      <c r="ACW16590" s="600"/>
      <c r="ACX16590" s="600"/>
      <c r="ACY16590" s="600"/>
      <c r="ACZ16590" s="600"/>
      <c r="ADA16590" s="600"/>
      <c r="ADB16590" s="600"/>
      <c r="ADC16590" s="600"/>
      <c r="ADD16590" s="600"/>
      <c r="ADE16590" s="600"/>
      <c r="ADF16590" s="600"/>
      <c r="ADG16590" s="600"/>
      <c r="ADH16590" s="600"/>
      <c r="ADI16590" s="600"/>
      <c r="ADJ16590" s="600"/>
      <c r="ADK16590" s="600"/>
      <c r="ADL16590" s="600"/>
      <c r="ADM16590" s="600"/>
      <c r="ADN16590" s="600"/>
      <c r="ADO16590" s="600"/>
      <c r="ADP16590" s="600"/>
      <c r="ADQ16590" s="600"/>
      <c r="ADR16590" s="600"/>
      <c r="ADS16590" s="600"/>
      <c r="ADT16590" s="600"/>
      <c r="ADU16590" s="600"/>
      <c r="ADV16590" s="600"/>
      <c r="ADW16590" s="600"/>
      <c r="ADX16590" s="600"/>
      <c r="ADY16590" s="600"/>
      <c r="ADZ16590" s="600"/>
      <c r="AEA16590" s="600"/>
      <c r="AEB16590" s="600"/>
      <c r="AEC16590" s="600"/>
      <c r="AED16590" s="600"/>
      <c r="AEE16590" s="600"/>
      <c r="AEF16590" s="600"/>
      <c r="AEG16590" s="600"/>
      <c r="AEH16590" s="600"/>
      <c r="AEI16590" s="600"/>
      <c r="AEJ16590" s="600"/>
      <c r="AEK16590" s="600"/>
      <c r="AEL16590" s="600"/>
      <c r="AEM16590" s="600"/>
      <c r="AEN16590" s="600"/>
      <c r="AEO16590" s="600"/>
      <c r="AEP16590" s="600"/>
      <c r="AEQ16590" s="600"/>
      <c r="AER16590" s="600"/>
      <c r="AES16590" s="600"/>
      <c r="AET16590" s="600"/>
      <c r="AEU16590" s="600"/>
      <c r="AEV16590" s="600"/>
      <c r="AEW16590" s="600"/>
      <c r="AEX16590" s="600"/>
      <c r="AEY16590" s="600"/>
      <c r="AEZ16590" s="600"/>
      <c r="AFA16590" s="600"/>
      <c r="AFB16590" s="600"/>
      <c r="AFC16590" s="600"/>
      <c r="AFD16590" s="600"/>
      <c r="AFE16590" s="600"/>
      <c r="AFF16590" s="600"/>
      <c r="AFG16590" s="600"/>
      <c r="AFH16590" s="600"/>
      <c r="AFI16590" s="600"/>
      <c r="AFJ16590" s="600"/>
      <c r="AFK16590" s="600"/>
      <c r="AFL16590" s="600"/>
      <c r="AFM16590" s="600"/>
      <c r="AFN16590" s="600"/>
      <c r="AFO16590" s="600"/>
      <c r="AFP16590" s="600"/>
      <c r="AFQ16590" s="600"/>
      <c r="AFR16590" s="600"/>
      <c r="AFS16590" s="600"/>
      <c r="AFT16590" s="600"/>
      <c r="AFU16590" s="600"/>
      <c r="AFV16590" s="600"/>
      <c r="AFW16590" s="600"/>
      <c r="AFX16590" s="600"/>
      <c r="AFY16590" s="600"/>
      <c r="AFZ16590" s="600"/>
      <c r="AGA16590" s="600"/>
      <c r="AGB16590" s="600"/>
      <c r="AGC16590" s="600"/>
      <c r="AGD16590" s="600"/>
      <c r="AGE16590" s="600"/>
      <c r="AGF16590" s="600"/>
      <c r="AGG16590" s="600"/>
      <c r="AGH16590" s="600"/>
      <c r="AGI16590" s="600"/>
      <c r="AGJ16590" s="600"/>
      <c r="AGK16590" s="600"/>
      <c r="AGL16590" s="600"/>
      <c r="AGM16590" s="600"/>
      <c r="AGN16590" s="600"/>
      <c r="AGO16590" s="600"/>
      <c r="AGP16590" s="600"/>
      <c r="AGQ16590" s="600"/>
      <c r="AGR16590" s="600"/>
      <c r="AGS16590" s="600"/>
      <c r="AGT16590" s="600"/>
      <c r="AGU16590" s="600"/>
      <c r="AGV16590" s="600"/>
      <c r="AGW16590" s="600"/>
      <c r="AGX16590" s="600"/>
      <c r="AGY16590" s="600"/>
      <c r="AGZ16590" s="600"/>
      <c r="AHA16590" s="600"/>
      <c r="AHB16590" s="600"/>
      <c r="AHC16590" s="600"/>
      <c r="AHD16590" s="600"/>
      <c r="AHE16590" s="600"/>
      <c r="AHF16590" s="600"/>
      <c r="AHG16590" s="600"/>
      <c r="AHH16590" s="600"/>
      <c r="AHI16590" s="600"/>
      <c r="AHJ16590" s="600"/>
      <c r="AHK16590" s="600"/>
      <c r="AHL16590" s="600"/>
      <c r="AHM16590" s="600"/>
      <c r="AHN16590" s="600"/>
      <c r="AHO16590" s="600"/>
      <c r="AHP16590" s="600"/>
      <c r="AHQ16590" s="600"/>
      <c r="AHR16590" s="600"/>
      <c r="AHS16590" s="600"/>
      <c r="AHT16590" s="600"/>
      <c r="AHU16590" s="600"/>
      <c r="AHV16590" s="600"/>
      <c r="AHW16590" s="600"/>
      <c r="AHX16590" s="600"/>
      <c r="AHY16590" s="600"/>
      <c r="AHZ16590" s="600"/>
      <c r="AIA16590" s="600"/>
      <c r="AIB16590" s="600"/>
      <c r="AIC16590" s="600"/>
      <c r="AID16590" s="600"/>
      <c r="AIE16590" s="600"/>
      <c r="AIF16590" s="600"/>
      <c r="AIG16590" s="600"/>
      <c r="AIH16590" s="600"/>
      <c r="AII16590" s="600"/>
      <c r="AIJ16590" s="600"/>
      <c r="AIK16590" s="600"/>
      <c r="AIL16590" s="600"/>
      <c r="AIM16590" s="600"/>
      <c r="AIN16590" s="600"/>
      <c r="AIO16590" s="600"/>
      <c r="AIP16590" s="600"/>
      <c r="AIQ16590" s="600"/>
      <c r="AIR16590" s="600"/>
      <c r="AIS16590" s="600"/>
      <c r="AIT16590" s="600"/>
      <c r="AIU16590" s="600"/>
      <c r="AIV16590" s="600"/>
      <c r="AIW16590" s="600"/>
      <c r="AIX16590" s="600"/>
      <c r="AIY16590" s="600"/>
      <c r="AIZ16590" s="600"/>
      <c r="AJA16590" s="600"/>
      <c r="AJB16590" s="600"/>
      <c r="AJC16590" s="600"/>
      <c r="AJD16590" s="600"/>
      <c r="AJE16590" s="600"/>
      <c r="AJF16590" s="600"/>
      <c r="AJG16590" s="600"/>
      <c r="AJH16590" s="600"/>
      <c r="AJI16590" s="600"/>
      <c r="AJJ16590" s="600"/>
      <c r="AJK16590" s="600"/>
      <c r="AJL16590" s="600"/>
      <c r="AJM16590" s="600"/>
      <c r="AJN16590" s="600"/>
      <c r="AJO16590" s="600"/>
      <c r="AJP16590" s="600"/>
      <c r="AJQ16590" s="600"/>
      <c r="AJR16590" s="600"/>
      <c r="AJS16590" s="600"/>
      <c r="AJT16590" s="600"/>
      <c r="AJU16590" s="600"/>
      <c r="AJV16590" s="600"/>
      <c r="AJW16590" s="600"/>
      <c r="AJX16590" s="600"/>
      <c r="AJY16590" s="600"/>
      <c r="AJZ16590" s="600"/>
      <c r="AKA16590" s="600"/>
      <c r="AKB16590" s="600"/>
      <c r="AKC16590" s="600"/>
      <c r="AKD16590" s="600"/>
      <c r="AKE16590" s="600"/>
      <c r="AKF16590" s="600"/>
      <c r="AKG16590" s="600"/>
      <c r="AKH16590" s="600"/>
      <c r="AKI16590" s="600"/>
      <c r="AKJ16590" s="600"/>
      <c r="AKK16590" s="600"/>
      <c r="AKL16590" s="600"/>
      <c r="AKM16590" s="600"/>
      <c r="AKN16590" s="600"/>
      <c r="AKO16590" s="600"/>
      <c r="AKP16590" s="600"/>
      <c r="AKQ16590" s="600"/>
      <c r="AKR16590" s="600"/>
      <c r="AKS16590" s="600"/>
      <c r="AKT16590" s="600"/>
      <c r="AKU16590" s="600"/>
      <c r="AKV16590" s="600"/>
      <c r="AKW16590" s="600"/>
      <c r="AKX16590" s="600"/>
      <c r="AKY16590" s="600"/>
      <c r="AKZ16590" s="600"/>
      <c r="ALA16590" s="600"/>
      <c r="ALB16590" s="600"/>
      <c r="ALC16590" s="600"/>
      <c r="ALD16590" s="600"/>
      <c r="ALE16590" s="600"/>
      <c r="ALF16590" s="600"/>
      <c r="ALG16590" s="600"/>
      <c r="ALH16590" s="600"/>
      <c r="ALI16590" s="600"/>
      <c r="ALJ16590" s="600"/>
      <c r="ALK16590" s="600"/>
      <c r="ALL16590" s="600"/>
      <c r="ALM16590" s="600"/>
      <c r="ALN16590" s="600"/>
      <c r="ALO16590" s="600"/>
      <c r="ALP16590" s="600"/>
      <c r="ALQ16590" s="600"/>
      <c r="ALR16590" s="600"/>
      <c r="ALS16590" s="600"/>
      <c r="ALT16590" s="600"/>
      <c r="ALU16590" s="600"/>
      <c r="ALV16590" s="600"/>
      <c r="ALW16590" s="600"/>
      <c r="ALX16590" s="600"/>
      <c r="ALY16590" s="600"/>
      <c r="ALZ16590" s="600"/>
      <c r="AMA16590" s="600"/>
      <c r="AMB16590" s="600"/>
      <c r="AMC16590" s="600"/>
      <c r="AMD16590" s="600"/>
      <c r="AME16590" s="600"/>
      <c r="AMF16590" s="600"/>
      <c r="AMG16590" s="600"/>
      <c r="AMH16590" s="600"/>
      <c r="AMI16590" s="600"/>
      <c r="AMJ16590" s="600"/>
      <c r="AMK16590" s="600"/>
      <c r="AML16590" s="600"/>
      <c r="AMM16590" s="600"/>
      <c r="AMN16590" s="600"/>
      <c r="AMO16590" s="600"/>
      <c r="AMP16590" s="600"/>
      <c r="AMQ16590" s="600"/>
      <c r="AMR16590" s="600"/>
      <c r="AMS16590" s="600"/>
      <c r="AMT16590" s="600"/>
      <c r="AMU16590" s="600"/>
      <c r="AMV16590" s="600"/>
      <c r="AMW16590" s="600"/>
      <c r="AMX16590" s="600"/>
      <c r="AMY16590" s="600"/>
      <c r="AMZ16590" s="600"/>
      <c r="ANA16590" s="600"/>
      <c r="ANB16590" s="600"/>
      <c r="ANC16590" s="600"/>
      <c r="AND16590" s="600"/>
      <c r="ANE16590" s="600"/>
      <c r="ANF16590" s="600"/>
      <c r="ANG16590" s="600"/>
      <c r="ANH16590" s="600"/>
      <c r="ANI16590" s="600"/>
      <c r="ANJ16590" s="600"/>
      <c r="ANK16590" s="600"/>
      <c r="ANL16590" s="600"/>
      <c r="ANM16590" s="600"/>
      <c r="ANN16590" s="600"/>
      <c r="ANO16590" s="600"/>
      <c r="ANP16590" s="600"/>
      <c r="ANQ16590" s="600"/>
      <c r="ANR16590" s="600"/>
      <c r="ANS16590" s="600"/>
      <c r="ANT16590" s="600"/>
      <c r="ANU16590" s="600"/>
      <c r="ANV16590" s="600"/>
      <c r="ANW16590" s="600"/>
      <c r="ANX16590" s="600"/>
      <c r="ANY16590" s="600"/>
      <c r="ANZ16590" s="600"/>
      <c r="AOA16590" s="600"/>
      <c r="AOB16590" s="600"/>
      <c r="AOC16590" s="600"/>
      <c r="AOD16590" s="600"/>
      <c r="AOE16590" s="600"/>
      <c r="AOF16590" s="600"/>
      <c r="AOG16590" s="600"/>
      <c r="AOH16590" s="600"/>
      <c r="AOI16590" s="600"/>
      <c r="AOJ16590" s="600"/>
      <c r="AOK16590" s="600"/>
      <c r="AOL16590" s="600"/>
      <c r="AOM16590" s="600"/>
      <c r="AON16590" s="600"/>
      <c r="AOO16590" s="600"/>
      <c r="AOP16590" s="600"/>
      <c r="AOQ16590" s="600"/>
      <c r="AOR16590" s="600"/>
      <c r="AOS16590" s="600"/>
      <c r="AOT16590" s="600"/>
      <c r="AOU16590" s="600"/>
      <c r="AOV16590" s="600"/>
      <c r="AOW16590" s="600"/>
      <c r="AOX16590" s="600"/>
      <c r="AOY16590" s="600"/>
      <c r="AOZ16590" s="600"/>
      <c r="APA16590" s="600"/>
      <c r="APB16590" s="600"/>
      <c r="APC16590" s="600"/>
      <c r="APD16590" s="600"/>
      <c r="APE16590" s="600"/>
      <c r="APF16590" s="600"/>
      <c r="APG16590" s="600"/>
      <c r="APH16590" s="600"/>
      <c r="API16590" s="600"/>
      <c r="APJ16590" s="600"/>
      <c r="APK16590" s="600"/>
      <c r="APL16590" s="600"/>
      <c r="APM16590" s="600"/>
      <c r="APN16590" s="600"/>
      <c r="APO16590" s="600"/>
      <c r="APP16590" s="600"/>
      <c r="APQ16590" s="600"/>
      <c r="APR16590" s="600"/>
      <c r="APS16590" s="600"/>
      <c r="APT16590" s="600"/>
      <c r="APU16590" s="600"/>
      <c r="APV16590" s="600"/>
      <c r="APW16590" s="600"/>
      <c r="APX16590" s="600"/>
      <c r="APY16590" s="600"/>
      <c r="APZ16590" s="600"/>
      <c r="AQA16590" s="600"/>
      <c r="AQB16590" s="600"/>
      <c r="AQC16590" s="600"/>
      <c r="AQD16590" s="600"/>
      <c r="AQE16590" s="600"/>
      <c r="AQF16590" s="600"/>
      <c r="AQG16590" s="600"/>
      <c r="AQH16590" s="600"/>
      <c r="AQI16590" s="600"/>
      <c r="AQJ16590" s="600"/>
      <c r="AQK16590" s="600"/>
      <c r="AQL16590" s="600"/>
      <c r="AQM16590" s="600"/>
      <c r="AQN16590" s="600"/>
      <c r="AQO16590" s="600"/>
      <c r="AQP16590" s="600"/>
      <c r="AQQ16590" s="600"/>
      <c r="AQR16590" s="600"/>
      <c r="AQS16590" s="600"/>
      <c r="AQT16590" s="600"/>
      <c r="AQU16590" s="600"/>
      <c r="AQV16590" s="600"/>
      <c r="AQW16590" s="600"/>
      <c r="AQX16590" s="600"/>
      <c r="AQY16590" s="600"/>
      <c r="AQZ16590" s="600"/>
      <c r="ARA16590" s="600"/>
      <c r="ARB16590" s="600"/>
      <c r="ARC16590" s="600"/>
      <c r="ARD16590" s="600"/>
      <c r="ARE16590" s="600"/>
      <c r="ARF16590" s="600"/>
      <c r="ARG16590" s="600"/>
      <c r="ARH16590" s="600"/>
      <c r="ARI16590" s="600"/>
      <c r="ARJ16590" s="600"/>
      <c r="ARK16590" s="600"/>
      <c r="ARL16590" s="600"/>
      <c r="ARM16590" s="600"/>
      <c r="ARN16590" s="600"/>
      <c r="ARO16590" s="600"/>
      <c r="ARP16590" s="600"/>
      <c r="ARQ16590" s="600"/>
      <c r="ARR16590" s="600"/>
      <c r="ARS16590" s="600"/>
      <c r="ART16590" s="600"/>
      <c r="ARU16590" s="600"/>
      <c r="ARV16590" s="600"/>
      <c r="ARW16590" s="600"/>
      <c r="ARX16590" s="600"/>
      <c r="ARY16590" s="600"/>
      <c r="ARZ16590" s="600"/>
      <c r="ASA16590" s="600"/>
      <c r="ASB16590" s="600"/>
      <c r="ASC16590" s="600"/>
      <c r="ASD16590" s="600"/>
      <c r="ASE16590" s="600"/>
      <c r="ASF16590" s="600"/>
      <c r="ASG16590" s="600"/>
      <c r="ASH16590" s="600"/>
      <c r="ASI16590" s="600"/>
      <c r="ASJ16590" s="600"/>
      <c r="ASK16590" s="600"/>
      <c r="ASL16590" s="600"/>
      <c r="ASM16590" s="600"/>
      <c r="ASN16590" s="600"/>
      <c r="ASO16590" s="600"/>
      <c r="ASP16590" s="600"/>
      <c r="ASQ16590" s="600"/>
      <c r="ASR16590" s="600"/>
      <c r="ASS16590" s="600"/>
      <c r="AST16590" s="600"/>
      <c r="ASU16590" s="600"/>
      <c r="ASV16590" s="600"/>
      <c r="ASW16590" s="600"/>
      <c r="ASX16590" s="600"/>
      <c r="ASY16590" s="600"/>
      <c r="ASZ16590" s="600"/>
      <c r="ATA16590" s="600"/>
      <c r="ATB16590" s="600"/>
      <c r="ATC16590" s="600"/>
      <c r="ATD16590" s="600"/>
      <c r="ATE16590" s="600"/>
      <c r="ATF16590" s="600"/>
      <c r="ATG16590" s="600"/>
      <c r="ATH16590" s="600"/>
      <c r="ATI16590" s="600"/>
      <c r="ATJ16590" s="600"/>
      <c r="ATK16590" s="600"/>
      <c r="ATL16590" s="600"/>
      <c r="ATM16590" s="600"/>
      <c r="ATN16590" s="600"/>
      <c r="ATO16590" s="600"/>
      <c r="ATP16590" s="600"/>
      <c r="ATQ16590" s="600"/>
      <c r="ATR16590" s="600"/>
      <c r="ATS16590" s="600"/>
      <c r="ATT16590" s="600"/>
      <c r="ATU16590" s="600"/>
      <c r="ATV16590" s="600"/>
      <c r="ATW16590" s="600"/>
      <c r="ATX16590" s="600"/>
      <c r="ATY16590" s="600"/>
      <c r="ATZ16590" s="600"/>
      <c r="AUA16590" s="600"/>
      <c r="AUB16590" s="600"/>
      <c r="AUC16590" s="600"/>
      <c r="AUD16590" s="600"/>
      <c r="AUE16590" s="600"/>
      <c r="AUF16590" s="600"/>
      <c r="AUG16590" s="600"/>
      <c r="AUH16590" s="600"/>
      <c r="AUI16590" s="600"/>
      <c r="AUJ16590" s="600"/>
      <c r="AUK16590" s="600"/>
      <c r="AUL16590" s="600"/>
      <c r="AUM16590" s="600"/>
      <c r="AUN16590" s="600"/>
      <c r="AUO16590" s="600"/>
      <c r="AUP16590" s="600"/>
      <c r="AUQ16590" s="600"/>
      <c r="AUR16590" s="600"/>
      <c r="AUS16590" s="600"/>
      <c r="AUT16590" s="600"/>
      <c r="AUU16590" s="600"/>
      <c r="AUV16590" s="600"/>
      <c r="AUW16590" s="600"/>
      <c r="AUX16590" s="600"/>
      <c r="AUY16590" s="600"/>
      <c r="AUZ16590" s="600"/>
      <c r="AVA16590" s="600"/>
      <c r="AVB16590" s="600"/>
      <c r="AVC16590" s="600"/>
      <c r="AVD16590" s="600"/>
      <c r="AVE16590" s="600"/>
      <c r="AVF16590" s="600"/>
      <c r="AVG16590" s="600"/>
      <c r="AVH16590" s="600"/>
      <c r="AVI16590" s="600"/>
      <c r="AVJ16590" s="600"/>
      <c r="AVK16590" s="600"/>
      <c r="AVL16590" s="600"/>
      <c r="AVM16590" s="600"/>
      <c r="AVN16590" s="600"/>
      <c r="AVO16590" s="600"/>
      <c r="AVP16590" s="600"/>
      <c r="AVQ16590" s="600"/>
      <c r="AVR16590" s="600"/>
      <c r="AVS16590" s="600"/>
      <c r="AVT16590" s="600"/>
      <c r="AVU16590" s="600"/>
      <c r="AVV16590" s="600"/>
      <c r="AVW16590" s="600"/>
      <c r="AVX16590" s="600"/>
      <c r="AVY16590" s="600"/>
      <c r="AVZ16590" s="600"/>
      <c r="AWA16590" s="600"/>
      <c r="AWB16590" s="600"/>
      <c r="AWC16590" s="600"/>
      <c r="AWD16590" s="600"/>
      <c r="AWE16590" s="600"/>
      <c r="AWF16590" s="600"/>
      <c r="AWG16590" s="600"/>
      <c r="AWH16590" s="600"/>
      <c r="AWI16590" s="600"/>
      <c r="AWJ16590" s="600"/>
      <c r="AWK16590" s="600"/>
      <c r="AWL16590" s="600"/>
      <c r="AWM16590" s="600"/>
      <c r="AWN16590" s="600"/>
      <c r="AWO16590" s="600"/>
      <c r="AWP16590" s="600"/>
      <c r="AWQ16590" s="600"/>
      <c r="AWR16590" s="600"/>
      <c r="AWS16590" s="600"/>
      <c r="AWT16590" s="600"/>
      <c r="AWU16590" s="600"/>
      <c r="AWV16590" s="600"/>
      <c r="AWW16590" s="600"/>
      <c r="AWX16590" s="600"/>
      <c r="AWY16590" s="600"/>
      <c r="AWZ16590" s="600"/>
      <c r="AXA16590" s="600"/>
      <c r="AXB16590" s="600"/>
      <c r="AXC16590" s="600"/>
      <c r="AXD16590" s="600"/>
      <c r="AXE16590" s="600"/>
      <c r="AXF16590" s="600"/>
      <c r="AXG16590" s="600"/>
      <c r="AXH16590" s="600"/>
      <c r="AXI16590" s="600"/>
      <c r="AXJ16590" s="600"/>
      <c r="AXK16590" s="600"/>
      <c r="AXL16590" s="600"/>
      <c r="AXM16590" s="600"/>
      <c r="AXN16590" s="600"/>
      <c r="AXO16590" s="600"/>
      <c r="AXP16590" s="600"/>
      <c r="AXQ16590" s="600"/>
      <c r="AXR16590" s="600"/>
      <c r="AXS16590" s="600"/>
      <c r="AXT16590" s="600"/>
      <c r="AXU16590" s="600"/>
      <c r="AXV16590" s="600"/>
      <c r="AXW16590" s="600"/>
      <c r="AXX16590" s="600"/>
      <c r="AXY16590" s="600"/>
      <c r="AXZ16590" s="600"/>
      <c r="AYA16590" s="600"/>
      <c r="AYB16590" s="600"/>
      <c r="AYC16590" s="600"/>
      <c r="AYD16590" s="600"/>
      <c r="AYE16590" s="600"/>
      <c r="AYF16590" s="600"/>
      <c r="AYG16590" s="600"/>
      <c r="AYH16590" s="600"/>
      <c r="AYI16590" s="600"/>
      <c r="AYJ16590" s="600"/>
      <c r="AYK16590" s="600"/>
      <c r="AYL16590" s="600"/>
      <c r="AYM16590" s="600"/>
      <c r="AYN16590" s="600"/>
      <c r="AYO16590" s="600"/>
      <c r="AYP16590" s="600"/>
      <c r="AYQ16590" s="600"/>
      <c r="AYR16590" s="600"/>
      <c r="AYS16590" s="600"/>
      <c r="AYT16590" s="600"/>
      <c r="AYU16590" s="600"/>
      <c r="AYV16590" s="600"/>
      <c r="AYW16590" s="600"/>
      <c r="AYX16590" s="600"/>
      <c r="AYY16590" s="600"/>
      <c r="AYZ16590" s="600"/>
      <c r="AZA16590" s="600"/>
      <c r="AZB16590" s="600"/>
      <c r="AZC16590" s="600"/>
      <c r="AZD16590" s="600"/>
      <c r="AZE16590" s="600"/>
      <c r="AZF16590" s="600"/>
      <c r="AZG16590" s="600"/>
      <c r="AZH16590" s="600"/>
      <c r="AZI16590" s="600"/>
      <c r="AZJ16590" s="600"/>
      <c r="AZK16590" s="600"/>
      <c r="AZL16590" s="600"/>
      <c r="AZM16590" s="600"/>
      <c r="AZN16590" s="600"/>
      <c r="AZO16590" s="600"/>
      <c r="AZP16590" s="600"/>
      <c r="AZQ16590" s="600"/>
      <c r="AZR16590" s="600"/>
      <c r="AZS16590" s="600"/>
      <c r="AZT16590" s="600"/>
      <c r="AZU16590" s="600"/>
      <c r="AZV16590" s="600"/>
      <c r="AZW16590" s="600"/>
      <c r="AZX16590" s="600"/>
      <c r="AZY16590" s="600"/>
      <c r="AZZ16590" s="600"/>
      <c r="BAA16590" s="600"/>
      <c r="BAB16590" s="600"/>
      <c r="BAC16590" s="600"/>
      <c r="BAD16590" s="600"/>
      <c r="BAE16590" s="600"/>
      <c r="BAF16590" s="600"/>
      <c r="BAG16590" s="600"/>
      <c r="BAH16590" s="600"/>
      <c r="BAI16590" s="600"/>
      <c r="BAJ16590" s="600"/>
      <c r="BAK16590" s="600"/>
      <c r="BAL16590" s="600"/>
      <c r="BAM16590" s="600"/>
      <c r="BAN16590" s="600"/>
      <c r="BAO16590" s="600"/>
      <c r="BAP16590" s="600"/>
      <c r="BAQ16590" s="600"/>
      <c r="BAR16590" s="600"/>
      <c r="BAS16590" s="600"/>
      <c r="BAT16590" s="600"/>
      <c r="BAU16590" s="600"/>
      <c r="BAV16590" s="600"/>
      <c r="BAW16590" s="600"/>
      <c r="BAX16590" s="600"/>
      <c r="BAY16590" s="600"/>
      <c r="BAZ16590" s="600"/>
      <c r="BBA16590" s="600"/>
      <c r="BBB16590" s="600"/>
      <c r="BBC16590" s="600"/>
      <c r="BBD16590" s="600"/>
      <c r="BBE16590" s="600"/>
      <c r="BBF16590" s="600"/>
      <c r="BBG16590" s="600"/>
      <c r="BBH16590" s="600"/>
      <c r="BBI16590" s="600"/>
      <c r="BBJ16590" s="600"/>
      <c r="BBK16590" s="600"/>
      <c r="BBL16590" s="600"/>
      <c r="BBM16590" s="600"/>
      <c r="BBN16590" s="600"/>
      <c r="BBO16590" s="600"/>
      <c r="BBP16590" s="600"/>
      <c r="BBQ16590" s="600"/>
      <c r="BBR16590" s="600"/>
      <c r="BBS16590" s="600"/>
      <c r="BBT16590" s="600"/>
      <c r="BBU16590" s="600"/>
      <c r="BBV16590" s="600"/>
      <c r="BBW16590" s="600"/>
      <c r="BBX16590" s="600"/>
      <c r="BBY16590" s="600"/>
      <c r="BBZ16590" s="600"/>
      <c r="BCA16590" s="600"/>
      <c r="BCB16590" s="600"/>
      <c r="BCC16590" s="600"/>
      <c r="BCD16590" s="600"/>
      <c r="BCE16590" s="600"/>
      <c r="BCF16590" s="600"/>
      <c r="BCG16590" s="600"/>
      <c r="BCH16590" s="600"/>
      <c r="BCI16590" s="600"/>
      <c r="BCJ16590" s="600"/>
      <c r="BCK16590" s="600"/>
      <c r="BCL16590" s="600"/>
      <c r="BCM16590" s="600"/>
      <c r="BCN16590" s="600"/>
      <c r="BCO16590" s="600"/>
      <c r="BCP16590" s="600"/>
      <c r="BCQ16590" s="600"/>
      <c r="BCR16590" s="600"/>
      <c r="BCS16590" s="600"/>
      <c r="BCT16590" s="600"/>
      <c r="BCU16590" s="600"/>
      <c r="BCV16590" s="600"/>
      <c r="BCW16590" s="600"/>
      <c r="BCX16590" s="600"/>
      <c r="BCY16590" s="600"/>
      <c r="BCZ16590" s="600"/>
      <c r="BDA16590" s="600"/>
      <c r="BDB16590" s="600"/>
      <c r="BDC16590" s="600"/>
      <c r="BDD16590" s="600"/>
      <c r="BDE16590" s="600"/>
      <c r="BDF16590" s="600"/>
      <c r="BDG16590" s="600"/>
      <c r="BDH16590" s="600"/>
      <c r="BDI16590" s="600"/>
      <c r="BDJ16590" s="600"/>
      <c r="BDK16590" s="600"/>
      <c r="BDL16590" s="600"/>
      <c r="BDM16590" s="600"/>
      <c r="BDN16590" s="600"/>
      <c r="BDO16590" s="600"/>
      <c r="BDP16590" s="600"/>
      <c r="BDQ16590" s="600"/>
      <c r="BDR16590" s="600"/>
      <c r="BDS16590" s="600"/>
      <c r="BDT16590" s="600"/>
      <c r="BDU16590" s="600"/>
      <c r="BDV16590" s="600"/>
      <c r="BDW16590" s="600"/>
      <c r="BDX16590" s="600"/>
      <c r="BDY16590" s="600"/>
      <c r="BDZ16590" s="600"/>
      <c r="BEA16590" s="600"/>
      <c r="BEB16590" s="600"/>
      <c r="BEC16590" s="600"/>
      <c r="BED16590" s="600"/>
      <c r="BEE16590" s="600"/>
      <c r="BEF16590" s="600"/>
      <c r="BEG16590" s="600"/>
      <c r="BEH16590" s="600"/>
      <c r="BEI16590" s="600"/>
      <c r="BEJ16590" s="600"/>
      <c r="BEK16590" s="600"/>
      <c r="BEL16590" s="600"/>
      <c r="BEM16590" s="600"/>
      <c r="BEN16590" s="600"/>
      <c r="BEO16590" s="600"/>
      <c r="BEP16590" s="600"/>
      <c r="BEQ16590" s="600"/>
      <c r="BER16590" s="600"/>
      <c r="BES16590" s="600"/>
      <c r="BET16590" s="600"/>
      <c r="BEU16590" s="600"/>
      <c r="BEV16590" s="600"/>
      <c r="BEW16590" s="600"/>
      <c r="BEX16590" s="600"/>
      <c r="BEY16590" s="600"/>
      <c r="BEZ16590" s="600"/>
      <c r="BFA16590" s="600"/>
      <c r="BFB16590" s="600"/>
      <c r="BFC16590" s="600"/>
      <c r="BFD16590" s="600"/>
      <c r="BFE16590" s="600"/>
      <c r="BFF16590" s="600"/>
      <c r="BFG16590" s="600"/>
      <c r="BFH16590" s="600"/>
      <c r="BFI16590" s="600"/>
      <c r="BFJ16590" s="600"/>
      <c r="BFK16590" s="600"/>
      <c r="BFL16590" s="600"/>
      <c r="BFM16590" s="600"/>
      <c r="BFN16590" s="600"/>
      <c r="BFO16590" s="600"/>
      <c r="BFP16590" s="600"/>
      <c r="BFQ16590" s="600"/>
      <c r="BFR16590" s="600"/>
      <c r="BFS16590" s="600"/>
      <c r="BFT16590" s="600"/>
      <c r="BFU16590" s="600"/>
      <c r="BFV16590" s="600"/>
      <c r="BFW16590" s="600"/>
      <c r="BFX16590" s="600"/>
      <c r="BFY16590" s="600"/>
      <c r="BFZ16590" s="600"/>
      <c r="BGA16590" s="600"/>
      <c r="BGB16590" s="600"/>
      <c r="BGC16590" s="600"/>
      <c r="BGD16590" s="600"/>
      <c r="BGE16590" s="600"/>
      <c r="BGF16590" s="600"/>
      <c r="BGG16590" s="600"/>
      <c r="BGH16590" s="600"/>
      <c r="BGI16590" s="600"/>
      <c r="BGJ16590" s="600"/>
      <c r="BGK16590" s="600"/>
      <c r="BGL16590" s="600"/>
      <c r="BGM16590" s="600"/>
      <c r="BGN16590" s="600"/>
      <c r="BGO16590" s="600"/>
      <c r="BGP16590" s="600"/>
      <c r="BGQ16590" s="600"/>
      <c r="BGR16590" s="600"/>
      <c r="BGS16590" s="600"/>
      <c r="BGT16590" s="600"/>
      <c r="BGU16590" s="600"/>
      <c r="BGV16590" s="600"/>
      <c r="BGW16590" s="600"/>
      <c r="BGX16590" s="600"/>
      <c r="BGY16590" s="600"/>
      <c r="BGZ16590" s="600"/>
      <c r="BHA16590" s="600"/>
      <c r="BHB16590" s="600"/>
      <c r="BHC16590" s="600"/>
      <c r="BHD16590" s="600"/>
      <c r="BHE16590" s="600"/>
      <c r="BHF16590" s="600"/>
      <c r="BHG16590" s="600"/>
      <c r="BHH16590" s="600"/>
      <c r="BHI16590" s="600"/>
      <c r="BHJ16590" s="600"/>
      <c r="BHK16590" s="600"/>
      <c r="BHL16590" s="600"/>
      <c r="BHM16590" s="600"/>
      <c r="BHN16590" s="600"/>
      <c r="BHO16590" s="600"/>
      <c r="BHP16590" s="600"/>
      <c r="BHQ16590" s="600"/>
      <c r="BHR16590" s="600"/>
      <c r="BHS16590" s="600"/>
      <c r="BHT16590" s="600"/>
      <c r="BHU16590" s="600"/>
      <c r="BHV16590" s="600"/>
      <c r="BHW16590" s="600"/>
      <c r="BHX16590" s="600"/>
      <c r="BHY16590" s="600"/>
      <c r="BHZ16590" s="600"/>
      <c r="BIA16590" s="600"/>
      <c r="BIB16590" s="600"/>
      <c r="BIC16590" s="600"/>
      <c r="BID16590" s="600"/>
      <c r="BIE16590" s="600"/>
      <c r="BIF16590" s="600"/>
      <c r="BIG16590" s="600"/>
      <c r="BIH16590" s="600"/>
      <c r="BII16590" s="600"/>
      <c r="BIJ16590" s="600"/>
      <c r="BIK16590" s="600"/>
      <c r="BIL16590" s="600"/>
      <c r="BIM16590" s="600"/>
      <c r="BIN16590" s="600"/>
      <c r="BIO16590" s="600"/>
      <c r="BIP16590" s="600"/>
      <c r="BIQ16590" s="600"/>
      <c r="BIR16590" s="600"/>
      <c r="BIS16590" s="600"/>
      <c r="BIT16590" s="600"/>
      <c r="BIU16590" s="600"/>
      <c r="BIV16590" s="600"/>
      <c r="BIW16590" s="600"/>
      <c r="BIX16590" s="600"/>
      <c r="BIY16590" s="600"/>
      <c r="BIZ16590" s="600"/>
      <c r="BJA16590" s="600"/>
      <c r="BJB16590" s="600"/>
      <c r="BJC16590" s="600"/>
      <c r="BJD16590" s="600"/>
      <c r="BJE16590" s="600"/>
      <c r="BJF16590" s="600"/>
      <c r="BJG16590" s="600"/>
      <c r="BJH16590" s="600"/>
      <c r="BJI16590" s="600"/>
      <c r="BJJ16590" s="600"/>
      <c r="BJK16590" s="600"/>
      <c r="BJL16590" s="600"/>
      <c r="BJM16590" s="600"/>
      <c r="BJN16590" s="600"/>
      <c r="BJO16590" s="600"/>
      <c r="BJP16590" s="600"/>
      <c r="BJQ16590" s="600"/>
      <c r="BJR16590" s="600"/>
      <c r="BJS16590" s="600"/>
      <c r="BJT16590" s="600"/>
      <c r="BJU16590" s="600"/>
      <c r="BJV16590" s="600"/>
      <c r="BJW16590" s="600"/>
      <c r="BJX16590" s="600"/>
      <c r="BJY16590" s="600"/>
      <c r="BJZ16590" s="600"/>
      <c r="BKA16590" s="600"/>
      <c r="BKB16590" s="600"/>
      <c r="BKC16590" s="600"/>
      <c r="BKD16590" s="600"/>
      <c r="BKE16590" s="600"/>
      <c r="BKF16590" s="600"/>
      <c r="BKG16590" s="600"/>
      <c r="BKH16590" s="600"/>
      <c r="BKI16590" s="600"/>
      <c r="BKJ16590" s="600"/>
      <c r="BKK16590" s="600"/>
      <c r="BKL16590" s="600"/>
      <c r="BKM16590" s="600"/>
      <c r="BKN16590" s="600"/>
      <c r="BKO16590" s="600"/>
      <c r="BKP16590" s="600"/>
      <c r="BKQ16590" s="600"/>
      <c r="BKR16590" s="600"/>
      <c r="BKS16590" s="600"/>
      <c r="BKT16590" s="600"/>
      <c r="BKU16590" s="600"/>
      <c r="BKV16590" s="600"/>
      <c r="BKW16590" s="600"/>
      <c r="BKX16590" s="600"/>
      <c r="BKY16590" s="600"/>
      <c r="BKZ16590" s="600"/>
      <c r="BLA16590" s="600"/>
      <c r="BLB16590" s="600"/>
      <c r="BLC16590" s="600"/>
      <c r="BLD16590" s="600"/>
      <c r="BLE16590" s="600"/>
      <c r="BLF16590" s="600"/>
      <c r="BLG16590" s="600"/>
      <c r="BLH16590" s="600"/>
      <c r="BLI16590" s="600"/>
      <c r="BLJ16590" s="600"/>
      <c r="BLK16590" s="600"/>
      <c r="BLL16590" s="600"/>
      <c r="BLM16590" s="600"/>
      <c r="BLN16590" s="600"/>
      <c r="BLO16590" s="600"/>
      <c r="BLP16590" s="600"/>
      <c r="BLQ16590" s="600"/>
      <c r="BLR16590" s="600"/>
      <c r="BLS16590" s="600"/>
      <c r="BLT16590" s="600"/>
      <c r="BLU16590" s="600"/>
      <c r="BLV16590" s="600"/>
      <c r="BLW16590" s="600"/>
      <c r="BLX16590" s="600"/>
      <c r="BLY16590" s="600"/>
      <c r="BLZ16590" s="600"/>
      <c r="BMA16590" s="600"/>
      <c r="BMB16590" s="600"/>
      <c r="BMC16590" s="600"/>
      <c r="BMD16590" s="600"/>
      <c r="BME16590" s="600"/>
      <c r="BMF16590" s="600"/>
      <c r="BMG16590" s="600"/>
      <c r="BMH16590" s="600"/>
      <c r="BMI16590" s="600"/>
      <c r="BMJ16590" s="600"/>
      <c r="BMK16590" s="600"/>
      <c r="BML16590" s="600"/>
      <c r="BMM16590" s="600"/>
      <c r="BMN16590" s="600"/>
      <c r="BMO16590" s="600"/>
      <c r="BMP16590" s="600"/>
      <c r="BMQ16590" s="600"/>
      <c r="BMR16590" s="600"/>
      <c r="BMS16590" s="600"/>
      <c r="BMT16590" s="600"/>
      <c r="BMU16590" s="600"/>
      <c r="BMV16590" s="600"/>
      <c r="BMW16590" s="600"/>
      <c r="BMX16590" s="600"/>
      <c r="BMY16590" s="600"/>
      <c r="BMZ16590" s="600"/>
      <c r="BNA16590" s="600"/>
      <c r="BNB16590" s="600"/>
      <c r="BNC16590" s="600"/>
      <c r="BND16590" s="600"/>
      <c r="BNE16590" s="600"/>
      <c r="BNF16590" s="600"/>
      <c r="BNG16590" s="600"/>
      <c r="BNH16590" s="600"/>
      <c r="BNI16590" s="600"/>
      <c r="BNJ16590" s="600"/>
      <c r="BNK16590" s="600"/>
      <c r="BNL16590" s="600"/>
      <c r="BNM16590" s="600"/>
      <c r="BNN16590" s="600"/>
      <c r="BNO16590" s="600"/>
      <c r="BNP16590" s="600"/>
      <c r="BNQ16590" s="600"/>
      <c r="BNR16590" s="600"/>
      <c r="BNS16590" s="600"/>
      <c r="BNT16590" s="600"/>
      <c r="BNU16590" s="600"/>
      <c r="BNV16590" s="600"/>
      <c r="BNW16590" s="600"/>
      <c r="BNX16590" s="600"/>
      <c r="BNY16590" s="600"/>
      <c r="BNZ16590" s="600"/>
      <c r="BOA16590" s="600"/>
      <c r="BOB16590" s="600"/>
      <c r="BOC16590" s="600"/>
      <c r="BOD16590" s="600"/>
      <c r="BOE16590" s="600"/>
      <c r="BOF16590" s="600"/>
      <c r="BOG16590" s="600"/>
      <c r="BOH16590" s="600"/>
      <c r="BOI16590" s="600"/>
      <c r="BOJ16590" s="600"/>
      <c r="BOK16590" s="600"/>
      <c r="BOL16590" s="600"/>
      <c r="BOM16590" s="600"/>
      <c r="BON16590" s="600"/>
      <c r="BOO16590" s="600"/>
      <c r="BOP16590" s="600"/>
      <c r="BOQ16590" s="600"/>
      <c r="BOR16590" s="600"/>
      <c r="BOS16590" s="600"/>
      <c r="BOT16590" s="600"/>
      <c r="BOU16590" s="600"/>
      <c r="BOV16590" s="600"/>
      <c r="BOW16590" s="600"/>
      <c r="BOX16590" s="600"/>
      <c r="BOY16590" s="600"/>
      <c r="BOZ16590" s="600"/>
      <c r="BPA16590" s="600"/>
      <c r="BPB16590" s="600"/>
      <c r="BPC16590" s="600"/>
      <c r="BPD16590" s="600"/>
      <c r="BPE16590" s="600"/>
      <c r="BPF16590" s="600"/>
      <c r="BPG16590" s="600"/>
      <c r="BPH16590" s="600"/>
      <c r="BPI16590" s="600"/>
      <c r="BPJ16590" s="600"/>
      <c r="BPK16590" s="600"/>
      <c r="BPL16590" s="600"/>
      <c r="BPM16590" s="600"/>
      <c r="BPN16590" s="600"/>
      <c r="BPO16590" s="600"/>
      <c r="BPP16590" s="600"/>
      <c r="BPQ16590" s="600"/>
      <c r="BPR16590" s="600"/>
      <c r="BPS16590" s="600"/>
      <c r="BPT16590" s="600"/>
      <c r="BPU16590" s="600"/>
      <c r="BPV16590" s="600"/>
      <c r="BPW16590" s="600"/>
      <c r="BPX16590" s="600"/>
      <c r="BPY16590" s="600"/>
      <c r="BPZ16590" s="600"/>
      <c r="BQA16590" s="600"/>
      <c r="BQB16590" s="600"/>
      <c r="BQC16590" s="600"/>
      <c r="BQD16590" s="600"/>
      <c r="BQE16590" s="600"/>
      <c r="BQF16590" s="600"/>
      <c r="BQG16590" s="600"/>
      <c r="BQH16590" s="600"/>
      <c r="BQI16590" s="600"/>
      <c r="BQJ16590" s="600"/>
      <c r="BQK16590" s="600"/>
      <c r="BQL16590" s="600"/>
      <c r="BQM16590" s="600"/>
      <c r="BQN16590" s="600"/>
      <c r="BQO16590" s="600"/>
      <c r="BQP16590" s="600"/>
      <c r="BQQ16590" s="600"/>
      <c r="BQR16590" s="600"/>
      <c r="BQS16590" s="600"/>
      <c r="BQT16590" s="600"/>
      <c r="BQU16590" s="600"/>
      <c r="BQV16590" s="600"/>
      <c r="BQW16590" s="600"/>
      <c r="BQX16590" s="600"/>
      <c r="BQY16590" s="600"/>
      <c r="BQZ16590" s="600"/>
      <c r="BRA16590" s="600"/>
      <c r="BRB16590" s="600"/>
      <c r="BRC16590" s="600"/>
      <c r="BRD16590" s="600"/>
      <c r="BRE16590" s="600"/>
      <c r="BRF16590" s="600"/>
      <c r="BRG16590" s="600"/>
      <c r="BRH16590" s="600"/>
      <c r="BRI16590" s="600"/>
      <c r="BRJ16590" s="600"/>
      <c r="BRK16590" s="600"/>
      <c r="BRL16590" s="600"/>
      <c r="BRM16590" s="600"/>
      <c r="BRN16590" s="600"/>
      <c r="BRO16590" s="600"/>
      <c r="BRP16590" s="600"/>
      <c r="BRQ16590" s="600"/>
      <c r="BRR16590" s="600"/>
      <c r="BRS16590" s="600"/>
      <c r="BRT16590" s="600"/>
      <c r="BRU16590" s="600"/>
      <c r="BRV16590" s="600"/>
      <c r="BRW16590" s="600"/>
      <c r="BRX16590" s="600"/>
      <c r="BRY16590" s="600"/>
      <c r="BRZ16590" s="600"/>
      <c r="BSA16590" s="600"/>
      <c r="BSB16590" s="600"/>
      <c r="BSC16590" s="600"/>
      <c r="BSD16590" s="600"/>
      <c r="BSE16590" s="600"/>
      <c r="BSF16590" s="600"/>
      <c r="BSG16590" s="600"/>
      <c r="BSH16590" s="600"/>
      <c r="BSI16590" s="600"/>
      <c r="BSJ16590" s="600"/>
      <c r="BSK16590" s="600"/>
      <c r="BSL16590" s="600"/>
      <c r="BSM16590" s="600"/>
      <c r="BSN16590" s="600"/>
      <c r="BSO16590" s="600"/>
      <c r="BSP16590" s="600"/>
      <c r="BSQ16590" s="600"/>
      <c r="BSR16590" s="600"/>
      <c r="BSS16590" s="600"/>
      <c r="BST16590" s="600"/>
      <c r="BSU16590" s="600"/>
      <c r="BSV16590" s="600"/>
      <c r="BSW16590" s="600"/>
      <c r="BSX16590" s="600"/>
      <c r="BSY16590" s="600"/>
      <c r="BSZ16590" s="600"/>
      <c r="BTA16590" s="600"/>
      <c r="BTB16590" s="600"/>
      <c r="BTC16590" s="600"/>
      <c r="BTD16590" s="600"/>
      <c r="BTE16590" s="600"/>
      <c r="BTF16590" s="600"/>
      <c r="BTG16590" s="600"/>
      <c r="BTH16590" s="600"/>
      <c r="BTI16590" s="600"/>
      <c r="BTJ16590" s="600"/>
      <c r="BTK16590" s="600"/>
      <c r="BTL16590" s="600"/>
      <c r="BTM16590" s="600"/>
      <c r="BTN16590" s="600"/>
      <c r="BTO16590" s="600"/>
      <c r="BTP16590" s="600"/>
      <c r="BTQ16590" s="600"/>
      <c r="BTR16590" s="600"/>
      <c r="BTS16590" s="600"/>
      <c r="BTT16590" s="600"/>
      <c r="BTU16590" s="600"/>
      <c r="BTV16590" s="600"/>
      <c r="BTW16590" s="600"/>
      <c r="BTX16590" s="600"/>
      <c r="BTY16590" s="600"/>
      <c r="BTZ16590" s="600"/>
      <c r="BUA16590" s="600"/>
      <c r="BUB16590" s="600"/>
      <c r="BUC16590" s="600"/>
      <c r="BUD16590" s="600"/>
      <c r="BUE16590" s="600"/>
      <c r="BUF16590" s="600"/>
      <c r="BUG16590" s="600"/>
      <c r="BUH16590" s="600"/>
      <c r="BUI16590" s="600"/>
      <c r="BUJ16590" s="600"/>
      <c r="BUK16590" s="600"/>
      <c r="BUL16590" s="600"/>
      <c r="BUM16590" s="600"/>
      <c r="BUN16590" s="600"/>
      <c r="BUO16590" s="600"/>
      <c r="BUP16590" s="600"/>
      <c r="BUQ16590" s="600"/>
      <c r="BUR16590" s="600"/>
      <c r="BUS16590" s="600"/>
      <c r="BUT16590" s="600"/>
      <c r="BUU16590" s="600"/>
      <c r="BUV16590" s="600"/>
      <c r="BUW16590" s="600"/>
      <c r="BUX16590" s="600"/>
      <c r="BUY16590" s="600"/>
      <c r="BUZ16590" s="600"/>
      <c r="BVA16590" s="600"/>
      <c r="BVB16590" s="600"/>
      <c r="BVC16590" s="600"/>
      <c r="BVD16590" s="600"/>
      <c r="BVE16590" s="600"/>
      <c r="BVF16590" s="600"/>
      <c r="BVG16590" s="600"/>
      <c r="BVH16590" s="600"/>
      <c r="BVI16590" s="600"/>
      <c r="BVJ16590" s="600"/>
      <c r="BVK16590" s="600"/>
      <c r="BVL16590" s="600"/>
      <c r="BVM16590" s="600"/>
      <c r="BVN16590" s="600"/>
      <c r="BVO16590" s="600"/>
      <c r="BVP16590" s="600"/>
      <c r="BVQ16590" s="600"/>
      <c r="BVR16590" s="600"/>
      <c r="BVS16590" s="600"/>
      <c r="BVT16590" s="600"/>
      <c r="BVU16590" s="600"/>
      <c r="BVV16590" s="600"/>
      <c r="BVW16590" s="600"/>
      <c r="BVX16590" s="600"/>
      <c r="BVY16590" s="600"/>
      <c r="BVZ16590" s="600"/>
      <c r="BWA16590" s="600"/>
      <c r="BWB16590" s="600"/>
      <c r="BWC16590" s="600"/>
      <c r="BWD16590" s="600"/>
      <c r="BWE16590" s="600"/>
      <c r="BWF16590" s="600"/>
      <c r="BWG16590" s="600"/>
      <c r="BWH16590" s="600"/>
      <c r="BWI16590" s="600"/>
      <c r="BWJ16590" s="600"/>
      <c r="BWK16590" s="600"/>
      <c r="BWL16590" s="600"/>
      <c r="BWM16590" s="600"/>
      <c r="BWN16590" s="600"/>
      <c r="BWO16590" s="600"/>
      <c r="BWP16590" s="600"/>
      <c r="BWQ16590" s="600"/>
      <c r="BWR16590" s="600"/>
      <c r="BWS16590" s="600"/>
      <c r="BWT16590" s="600"/>
      <c r="BWU16590" s="600"/>
      <c r="BWV16590" s="600"/>
      <c r="BWW16590" s="600"/>
      <c r="BWX16590" s="600"/>
      <c r="BWY16590" s="600"/>
      <c r="BWZ16590" s="600"/>
      <c r="BXA16590" s="600"/>
      <c r="BXB16590" s="600"/>
      <c r="BXC16590" s="600"/>
      <c r="BXD16590" s="600"/>
      <c r="BXE16590" s="600"/>
      <c r="BXF16590" s="600"/>
      <c r="BXG16590" s="600"/>
      <c r="BXH16590" s="600"/>
      <c r="BXI16590" s="600"/>
      <c r="BXJ16590" s="600"/>
      <c r="BXK16590" s="600"/>
      <c r="BXL16590" s="600"/>
      <c r="BXM16590" s="600"/>
      <c r="BXN16590" s="600"/>
      <c r="BXO16590" s="600"/>
      <c r="BXP16590" s="600"/>
      <c r="BXQ16590" s="600"/>
      <c r="BXR16590" s="600"/>
      <c r="BXS16590" s="600"/>
      <c r="BXT16590" s="600"/>
      <c r="BXU16590" s="600"/>
      <c r="BXV16590" s="600"/>
      <c r="BXW16590" s="600"/>
      <c r="BXX16590" s="600"/>
      <c r="BXY16590" s="600"/>
      <c r="BXZ16590" s="600"/>
      <c r="BYA16590" s="600"/>
      <c r="BYB16590" s="600"/>
      <c r="BYC16590" s="600"/>
      <c r="BYD16590" s="600"/>
      <c r="BYE16590" s="600"/>
      <c r="BYF16590" s="600"/>
      <c r="BYG16590" s="600"/>
      <c r="BYH16590" s="600"/>
      <c r="BYI16590" s="600"/>
      <c r="BYJ16590" s="600"/>
      <c r="BYK16590" s="600"/>
      <c r="BYL16590" s="600"/>
      <c r="BYM16590" s="600"/>
      <c r="BYN16590" s="600"/>
      <c r="BYO16590" s="600"/>
      <c r="BYP16590" s="600"/>
      <c r="BYQ16590" s="600"/>
      <c r="BYR16590" s="600"/>
      <c r="BYS16590" s="600"/>
      <c r="BYT16590" s="600"/>
      <c r="BYU16590" s="600"/>
      <c r="BYV16590" s="600"/>
      <c r="BYW16590" s="600"/>
      <c r="BYX16590" s="600"/>
      <c r="BYY16590" s="600"/>
      <c r="BYZ16590" s="600"/>
      <c r="BZA16590" s="600"/>
      <c r="BZB16590" s="600"/>
      <c r="BZC16590" s="600"/>
      <c r="BZD16590" s="600"/>
      <c r="BZE16590" s="600"/>
      <c r="BZF16590" s="600"/>
      <c r="BZG16590" s="600"/>
      <c r="BZH16590" s="600"/>
      <c r="BZI16590" s="600"/>
      <c r="BZJ16590" s="600"/>
      <c r="BZK16590" s="600"/>
      <c r="BZL16590" s="600"/>
      <c r="BZM16590" s="600"/>
      <c r="BZN16590" s="600"/>
      <c r="BZO16590" s="600"/>
      <c r="BZP16590" s="600"/>
      <c r="BZQ16590" s="600"/>
      <c r="BZR16590" s="600"/>
      <c r="BZS16590" s="600"/>
      <c r="BZT16590" s="600"/>
      <c r="BZU16590" s="600"/>
      <c r="BZV16590" s="600"/>
      <c r="BZW16590" s="600"/>
      <c r="BZX16590" s="600"/>
      <c r="BZY16590" s="600"/>
      <c r="BZZ16590" s="600"/>
      <c r="CAA16590" s="600"/>
      <c r="CAB16590" s="600"/>
      <c r="CAC16590" s="600"/>
      <c r="CAD16590" s="600"/>
      <c r="CAE16590" s="600"/>
      <c r="CAF16590" s="600"/>
      <c r="CAG16590" s="600"/>
      <c r="CAH16590" s="600"/>
      <c r="CAI16590" s="600"/>
      <c r="CAJ16590" s="600"/>
      <c r="CAK16590" s="600"/>
      <c r="CAL16590" s="600"/>
      <c r="CAM16590" s="600"/>
      <c r="CAN16590" s="600"/>
      <c r="CAO16590" s="600"/>
      <c r="CAP16590" s="600"/>
      <c r="CAQ16590" s="600"/>
      <c r="CAR16590" s="600"/>
      <c r="CAS16590" s="600"/>
      <c r="CAT16590" s="600"/>
      <c r="CAU16590" s="600"/>
      <c r="CAV16590" s="600"/>
      <c r="CAW16590" s="600"/>
      <c r="CAX16590" s="600"/>
      <c r="CAY16590" s="600"/>
      <c r="CAZ16590" s="600"/>
      <c r="CBA16590" s="600"/>
      <c r="CBB16590" s="600"/>
      <c r="CBC16590" s="600"/>
      <c r="CBD16590" s="600"/>
      <c r="CBE16590" s="600"/>
      <c r="CBF16590" s="600"/>
      <c r="CBG16590" s="600"/>
      <c r="CBH16590" s="600"/>
      <c r="CBI16590" s="600"/>
      <c r="CBJ16590" s="600"/>
      <c r="CBK16590" s="600"/>
      <c r="CBL16590" s="600"/>
      <c r="CBM16590" s="600"/>
      <c r="CBN16590" s="600"/>
      <c r="CBO16590" s="600"/>
      <c r="CBP16590" s="600"/>
      <c r="CBQ16590" s="600"/>
      <c r="CBR16590" s="600"/>
      <c r="CBS16590" s="600"/>
      <c r="CBT16590" s="600"/>
      <c r="CBU16590" s="600"/>
      <c r="CBV16590" s="600"/>
      <c r="CBW16590" s="600"/>
      <c r="CBX16590" s="600"/>
      <c r="CBY16590" s="600"/>
      <c r="CBZ16590" s="600"/>
      <c r="CCA16590" s="600"/>
      <c r="CCB16590" s="600"/>
      <c r="CCC16590" s="600"/>
      <c r="CCD16590" s="600"/>
      <c r="CCE16590" s="600"/>
      <c r="CCF16590" s="600"/>
      <c r="CCG16590" s="600"/>
      <c r="CCH16590" s="600"/>
      <c r="CCI16590" s="600"/>
      <c r="CCJ16590" s="600"/>
      <c r="CCK16590" s="600"/>
      <c r="CCL16590" s="600"/>
      <c r="CCM16590" s="600"/>
      <c r="CCN16590" s="600"/>
      <c r="CCO16590" s="600"/>
      <c r="CCP16590" s="600"/>
      <c r="CCQ16590" s="600"/>
      <c r="CCR16590" s="600"/>
      <c r="CCS16590" s="600"/>
      <c r="CCT16590" s="600"/>
      <c r="CCU16590" s="600"/>
      <c r="CCV16590" s="600"/>
      <c r="CCW16590" s="600"/>
      <c r="CCX16590" s="600"/>
      <c r="CCY16590" s="600"/>
      <c r="CCZ16590" s="600"/>
      <c r="CDA16590" s="600"/>
      <c r="CDB16590" s="600"/>
      <c r="CDC16590" s="600"/>
      <c r="CDD16590" s="600"/>
      <c r="CDE16590" s="600"/>
      <c r="CDF16590" s="600"/>
      <c r="CDG16590" s="600"/>
      <c r="CDH16590" s="600"/>
      <c r="CDI16590" s="600"/>
      <c r="CDJ16590" s="600"/>
      <c r="CDK16590" s="600"/>
      <c r="CDL16590" s="600"/>
      <c r="CDM16590" s="600"/>
      <c r="CDN16590" s="600"/>
      <c r="CDO16590" s="600"/>
      <c r="CDP16590" s="600"/>
      <c r="CDQ16590" s="600"/>
      <c r="CDR16590" s="600"/>
      <c r="CDS16590" s="600"/>
      <c r="CDT16590" s="600"/>
      <c r="CDU16590" s="600"/>
      <c r="CDV16590" s="600"/>
      <c r="CDW16590" s="600"/>
      <c r="CDX16590" s="600"/>
      <c r="CDY16590" s="600"/>
      <c r="CDZ16590" s="600"/>
      <c r="CEA16590" s="600"/>
      <c r="CEB16590" s="600"/>
      <c r="CEC16590" s="600"/>
      <c r="CED16590" s="600"/>
      <c r="CEE16590" s="600"/>
      <c r="CEF16590" s="600"/>
      <c r="CEG16590" s="600"/>
      <c r="CEH16590" s="600"/>
      <c r="CEI16590" s="600"/>
      <c r="CEJ16590" s="600"/>
      <c r="CEK16590" s="600"/>
      <c r="CEL16590" s="600"/>
      <c r="CEM16590" s="600"/>
      <c r="CEN16590" s="600"/>
      <c r="CEO16590" s="600"/>
      <c r="CEP16590" s="600"/>
      <c r="CEQ16590" s="600"/>
      <c r="CER16590" s="600"/>
      <c r="CES16590" s="600"/>
      <c r="CET16590" s="600"/>
      <c r="CEU16590" s="600"/>
      <c r="CEV16590" s="600"/>
      <c r="CEW16590" s="600"/>
      <c r="CEX16590" s="600"/>
      <c r="CEY16590" s="600"/>
      <c r="CEZ16590" s="600"/>
      <c r="CFA16590" s="600"/>
      <c r="CFB16590" s="600"/>
      <c r="CFC16590" s="600"/>
      <c r="CFD16590" s="600"/>
      <c r="CFE16590" s="600"/>
      <c r="CFF16590" s="600"/>
      <c r="CFG16590" s="600"/>
      <c r="CFH16590" s="600"/>
      <c r="CFI16590" s="600"/>
      <c r="CFJ16590" s="600"/>
      <c r="CFK16590" s="600"/>
      <c r="CFL16590" s="600"/>
      <c r="CFM16590" s="600"/>
      <c r="CFN16590" s="600"/>
      <c r="CFO16590" s="600"/>
      <c r="CFP16590" s="600"/>
      <c r="CFQ16590" s="600"/>
      <c r="CFR16590" s="600"/>
      <c r="CFS16590" s="600"/>
      <c r="CFT16590" s="600"/>
      <c r="CFU16590" s="600"/>
      <c r="CFV16590" s="600"/>
      <c r="CFW16590" s="600"/>
      <c r="CFX16590" s="600"/>
      <c r="CFY16590" s="600"/>
      <c r="CFZ16590" s="600"/>
      <c r="CGA16590" s="600"/>
      <c r="CGB16590" s="600"/>
      <c r="CGC16590" s="600"/>
      <c r="CGD16590" s="600"/>
      <c r="CGE16590" s="600"/>
      <c r="CGF16590" s="600"/>
      <c r="CGG16590" s="600"/>
      <c r="CGH16590" s="600"/>
      <c r="CGI16590" s="600"/>
      <c r="CGJ16590" s="600"/>
      <c r="CGK16590" s="600"/>
      <c r="CGL16590" s="600"/>
      <c r="CGM16590" s="600"/>
      <c r="CGN16590" s="600"/>
      <c r="CGO16590" s="600"/>
      <c r="CGP16590" s="600"/>
      <c r="CGQ16590" s="600"/>
      <c r="CGR16590" s="600"/>
      <c r="CGS16590" s="600"/>
      <c r="CGT16590" s="600"/>
      <c r="CGU16590" s="600"/>
      <c r="CGV16590" s="600"/>
      <c r="CGW16590" s="600"/>
      <c r="CGX16590" s="600"/>
      <c r="CGY16590" s="600"/>
      <c r="CGZ16590" s="600"/>
      <c r="CHA16590" s="600"/>
      <c r="CHB16590" s="600"/>
      <c r="CHC16590" s="600"/>
      <c r="CHD16590" s="600"/>
      <c r="CHE16590" s="600"/>
      <c r="CHF16590" s="600"/>
      <c r="CHG16590" s="600"/>
      <c r="CHH16590" s="600"/>
      <c r="CHI16590" s="600"/>
      <c r="CHJ16590" s="600"/>
      <c r="CHK16590" s="600"/>
      <c r="CHL16590" s="600"/>
      <c r="CHM16590" s="600"/>
      <c r="CHN16590" s="600"/>
      <c r="CHO16590" s="600"/>
      <c r="CHP16590" s="600"/>
      <c r="CHQ16590" s="600"/>
      <c r="CHR16590" s="600"/>
      <c r="CHS16590" s="600"/>
      <c r="CHT16590" s="600"/>
      <c r="CHU16590" s="600"/>
      <c r="CHV16590" s="600"/>
      <c r="CHW16590" s="600"/>
      <c r="CHX16590" s="600"/>
      <c r="CHY16590" s="600"/>
      <c r="CHZ16590" s="600"/>
      <c r="CIA16590" s="600"/>
      <c r="CIB16590" s="600"/>
      <c r="CIC16590" s="600"/>
      <c r="CID16590" s="600"/>
      <c r="CIE16590" s="600"/>
      <c r="CIF16590" s="600"/>
      <c r="CIG16590" s="600"/>
      <c r="CIH16590" s="600"/>
      <c r="CII16590" s="600"/>
      <c r="CIJ16590" s="600"/>
      <c r="CIK16590" s="600"/>
      <c r="CIL16590" s="600"/>
      <c r="CIM16590" s="600"/>
      <c r="CIN16590" s="600"/>
      <c r="CIO16590" s="600"/>
      <c r="CIP16590" s="600"/>
      <c r="CIQ16590" s="600"/>
      <c r="CIR16590" s="600"/>
      <c r="CIS16590" s="600"/>
      <c r="CIT16590" s="600"/>
      <c r="CIU16590" s="600"/>
      <c r="CIV16590" s="600"/>
      <c r="CIW16590" s="600"/>
      <c r="CIX16590" s="600"/>
      <c r="CIY16590" s="600"/>
      <c r="CIZ16590" s="600"/>
      <c r="CJA16590" s="600"/>
      <c r="CJB16590" s="600"/>
      <c r="CJC16590" s="600"/>
      <c r="CJD16590" s="600"/>
      <c r="CJE16590" s="600"/>
      <c r="CJF16590" s="600"/>
      <c r="CJG16590" s="600"/>
      <c r="CJH16590" s="600"/>
      <c r="CJI16590" s="600"/>
      <c r="CJJ16590" s="600"/>
      <c r="CJK16590" s="600"/>
      <c r="CJL16590" s="600"/>
      <c r="CJM16590" s="600"/>
      <c r="CJN16590" s="600"/>
      <c r="CJO16590" s="600"/>
      <c r="CJP16590" s="600"/>
      <c r="CJQ16590" s="600"/>
      <c r="CJR16590" s="600"/>
      <c r="CJS16590" s="600"/>
      <c r="CJT16590" s="600"/>
      <c r="CJU16590" s="600"/>
      <c r="CJV16590" s="600"/>
      <c r="CJW16590" s="600"/>
      <c r="CJX16590" s="600"/>
      <c r="CJY16590" s="600"/>
      <c r="CJZ16590" s="600"/>
      <c r="CKA16590" s="600"/>
      <c r="CKB16590" s="600"/>
      <c r="CKC16590" s="600"/>
      <c r="CKD16590" s="600"/>
      <c r="CKE16590" s="600"/>
      <c r="CKF16590" s="600"/>
      <c r="CKG16590" s="600"/>
      <c r="CKH16590" s="600"/>
      <c r="CKI16590" s="600"/>
      <c r="CKJ16590" s="600"/>
      <c r="CKK16590" s="600"/>
      <c r="CKL16590" s="600"/>
      <c r="CKM16590" s="600"/>
      <c r="CKN16590" s="600"/>
      <c r="CKO16590" s="600"/>
      <c r="CKP16590" s="600"/>
      <c r="CKQ16590" s="600"/>
      <c r="CKR16590" s="600"/>
      <c r="CKS16590" s="600"/>
      <c r="CKT16590" s="600"/>
      <c r="CKU16590" s="600"/>
      <c r="CKV16590" s="600"/>
      <c r="CKW16590" s="600"/>
      <c r="CKX16590" s="600"/>
      <c r="CKY16590" s="600"/>
      <c r="CKZ16590" s="600"/>
      <c r="CLA16590" s="600"/>
      <c r="CLB16590" s="600"/>
      <c r="CLC16590" s="600"/>
      <c r="CLD16590" s="600"/>
      <c r="CLE16590" s="600"/>
      <c r="CLF16590" s="600"/>
      <c r="CLG16590" s="600"/>
      <c r="CLH16590" s="600"/>
      <c r="CLI16590" s="600"/>
      <c r="CLJ16590" s="600"/>
      <c r="CLK16590" s="600"/>
      <c r="CLL16590" s="600"/>
      <c r="CLM16590" s="600"/>
      <c r="CLN16590" s="600"/>
      <c r="CLO16590" s="600"/>
      <c r="CLP16590" s="600"/>
      <c r="CLQ16590" s="600"/>
      <c r="CLR16590" s="600"/>
      <c r="CLS16590" s="600"/>
      <c r="CLT16590" s="600"/>
      <c r="CLU16590" s="600"/>
      <c r="CLV16590" s="600"/>
      <c r="CLW16590" s="600"/>
      <c r="CLX16590" s="600"/>
      <c r="CLY16590" s="600"/>
      <c r="CLZ16590" s="600"/>
      <c r="CMA16590" s="600"/>
      <c r="CMB16590" s="600"/>
      <c r="CMC16590" s="600"/>
      <c r="CMD16590" s="600"/>
      <c r="CME16590" s="600"/>
      <c r="CMF16590" s="600"/>
      <c r="CMG16590" s="600"/>
      <c r="CMH16590" s="600"/>
      <c r="CMI16590" s="600"/>
      <c r="CMJ16590" s="600"/>
      <c r="CMK16590" s="600"/>
      <c r="CML16590" s="600"/>
      <c r="CMM16590" s="600"/>
      <c r="CMN16590" s="600"/>
      <c r="CMO16590" s="600"/>
      <c r="CMP16590" s="600"/>
      <c r="CMQ16590" s="600"/>
      <c r="CMR16590" s="600"/>
      <c r="CMS16590" s="600"/>
      <c r="CMT16590" s="600"/>
      <c r="CMU16590" s="600"/>
      <c r="CMV16590" s="600"/>
      <c r="CMW16590" s="600"/>
      <c r="CMX16590" s="600"/>
      <c r="CMY16590" s="600"/>
      <c r="CMZ16590" s="600"/>
      <c r="CNA16590" s="600"/>
      <c r="CNB16590" s="600"/>
      <c r="CNC16590" s="600"/>
      <c r="CND16590" s="600"/>
      <c r="CNE16590" s="600"/>
      <c r="CNF16590" s="600"/>
      <c r="CNG16590" s="600"/>
      <c r="CNH16590" s="600"/>
      <c r="CNI16590" s="600"/>
      <c r="CNJ16590" s="600"/>
      <c r="CNK16590" s="600"/>
      <c r="CNL16590" s="600"/>
      <c r="CNM16590" s="600"/>
      <c r="CNN16590" s="600"/>
      <c r="CNO16590" s="600"/>
      <c r="CNP16590" s="600"/>
      <c r="CNQ16590" s="600"/>
      <c r="CNR16590" s="600"/>
      <c r="CNS16590" s="600"/>
      <c r="CNT16590" s="600"/>
      <c r="CNU16590" s="600"/>
      <c r="CNV16590" s="600"/>
      <c r="CNW16590" s="600"/>
      <c r="CNX16590" s="600"/>
      <c r="CNY16590" s="600"/>
      <c r="CNZ16590" s="600"/>
      <c r="COA16590" s="600"/>
      <c r="COB16590" s="600"/>
      <c r="COC16590" s="600"/>
      <c r="COD16590" s="600"/>
      <c r="COE16590" s="600"/>
      <c r="COF16590" s="600"/>
      <c r="COG16590" s="600"/>
      <c r="COH16590" s="600"/>
      <c r="COI16590" s="600"/>
      <c r="COJ16590" s="600"/>
      <c r="COK16590" s="600"/>
      <c r="COL16590" s="600"/>
      <c r="COM16590" s="600"/>
      <c r="CON16590" s="600"/>
      <c r="COO16590" s="600"/>
      <c r="COP16590" s="600"/>
      <c r="COQ16590" s="600"/>
      <c r="COR16590" s="600"/>
      <c r="COS16590" s="600"/>
      <c r="COT16590" s="600"/>
      <c r="COU16590" s="600"/>
      <c r="COV16590" s="600"/>
      <c r="COW16590" s="600"/>
      <c r="COX16590" s="600"/>
      <c r="COY16590" s="600"/>
      <c r="COZ16590" s="600"/>
      <c r="CPA16590" s="600"/>
      <c r="CPB16590" s="600"/>
      <c r="CPC16590" s="600"/>
      <c r="CPD16590" s="600"/>
      <c r="CPE16590" s="600"/>
      <c r="CPF16590" s="600"/>
      <c r="CPG16590" s="600"/>
      <c r="CPH16590" s="600"/>
      <c r="CPI16590" s="600"/>
      <c r="CPJ16590" s="600"/>
      <c r="CPK16590" s="600"/>
      <c r="CPL16590" s="600"/>
      <c r="CPM16590" s="600"/>
      <c r="CPN16590" s="600"/>
      <c r="CPO16590" s="600"/>
      <c r="CPP16590" s="600"/>
      <c r="CPQ16590" s="600"/>
      <c r="CPR16590" s="600"/>
      <c r="CPS16590" s="600"/>
      <c r="CPT16590" s="600"/>
      <c r="CPU16590" s="600"/>
      <c r="CPV16590" s="600"/>
      <c r="CPW16590" s="600"/>
      <c r="CPX16590" s="600"/>
      <c r="CPY16590" s="600"/>
      <c r="CPZ16590" s="600"/>
      <c r="CQA16590" s="600"/>
      <c r="CQB16590" s="600"/>
      <c r="CQC16590" s="600"/>
      <c r="CQD16590" s="600"/>
      <c r="CQE16590" s="600"/>
      <c r="CQF16590" s="600"/>
      <c r="CQG16590" s="600"/>
      <c r="CQH16590" s="600"/>
      <c r="CQI16590" s="600"/>
      <c r="CQJ16590" s="600"/>
      <c r="CQK16590" s="600"/>
      <c r="CQL16590" s="600"/>
      <c r="CQM16590" s="600"/>
      <c r="CQN16590" s="600"/>
      <c r="CQO16590" s="600"/>
      <c r="CQP16590" s="600"/>
      <c r="CQQ16590" s="600"/>
      <c r="CQR16590" s="600"/>
      <c r="CQS16590" s="600"/>
      <c r="CQT16590" s="600"/>
      <c r="CQU16590" s="600"/>
      <c r="CQV16590" s="600"/>
      <c r="CQW16590" s="600"/>
      <c r="CQX16590" s="600"/>
      <c r="CQY16590" s="600"/>
      <c r="CQZ16590" s="600"/>
      <c r="CRA16590" s="600"/>
      <c r="CRB16590" s="600"/>
      <c r="CRC16590" s="600"/>
      <c r="CRD16590" s="600"/>
      <c r="CRE16590" s="600"/>
      <c r="CRF16590" s="600"/>
      <c r="CRG16590" s="600"/>
      <c r="CRH16590" s="600"/>
      <c r="CRI16590" s="600"/>
      <c r="CRJ16590" s="600"/>
      <c r="CRK16590" s="600"/>
      <c r="CRL16590" s="600"/>
      <c r="CRM16590" s="600"/>
      <c r="CRN16590" s="600"/>
      <c r="CRO16590" s="600"/>
      <c r="CRP16590" s="600"/>
      <c r="CRQ16590" s="600"/>
      <c r="CRR16590" s="600"/>
      <c r="CRS16590" s="600"/>
      <c r="CRT16590" s="600"/>
      <c r="CRU16590" s="600"/>
      <c r="CRV16590" s="600"/>
      <c r="CRW16590" s="600"/>
      <c r="CRX16590" s="600"/>
      <c r="CRY16590" s="600"/>
      <c r="CRZ16590" s="600"/>
      <c r="CSA16590" s="600"/>
      <c r="CSB16590" s="600"/>
      <c r="CSC16590" s="600"/>
      <c r="CSD16590" s="600"/>
      <c r="CSE16590" s="600"/>
      <c r="CSF16590" s="600"/>
      <c r="CSG16590" s="600"/>
      <c r="CSH16590" s="600"/>
      <c r="CSI16590" s="600"/>
      <c r="CSJ16590" s="600"/>
      <c r="CSK16590" s="600"/>
      <c r="CSL16590" s="600"/>
      <c r="CSM16590" s="600"/>
      <c r="CSN16590" s="600"/>
      <c r="CSO16590" s="600"/>
      <c r="CSP16590" s="600"/>
      <c r="CSQ16590" s="600"/>
      <c r="CSR16590" s="600"/>
      <c r="CSS16590" s="600"/>
      <c r="CST16590" s="600"/>
      <c r="CSU16590" s="600"/>
      <c r="CSV16590" s="600"/>
      <c r="CSW16590" s="600"/>
      <c r="CSX16590" s="600"/>
      <c r="CSY16590" s="600"/>
      <c r="CSZ16590" s="600"/>
      <c r="CTA16590" s="600"/>
      <c r="CTB16590" s="600"/>
      <c r="CTC16590" s="600"/>
      <c r="CTD16590" s="600"/>
      <c r="CTE16590" s="600"/>
      <c r="CTF16590" s="600"/>
      <c r="CTG16590" s="600"/>
      <c r="CTH16590" s="600"/>
      <c r="CTI16590" s="600"/>
      <c r="CTJ16590" s="600"/>
      <c r="CTK16590" s="600"/>
      <c r="CTL16590" s="600"/>
      <c r="CTM16590" s="600"/>
      <c r="CTN16590" s="600"/>
      <c r="CTO16590" s="600"/>
      <c r="CTP16590" s="600"/>
      <c r="CTQ16590" s="600"/>
      <c r="CTR16590" s="600"/>
      <c r="CTS16590" s="600"/>
      <c r="CTT16590" s="600"/>
      <c r="CTU16590" s="600"/>
      <c r="CTV16590" s="600"/>
      <c r="CTW16590" s="600"/>
      <c r="CTX16590" s="600"/>
      <c r="CTY16590" s="600"/>
      <c r="CTZ16590" s="600"/>
      <c r="CUA16590" s="600"/>
      <c r="CUB16590" s="600"/>
      <c r="CUC16590" s="600"/>
      <c r="CUD16590" s="600"/>
      <c r="CUE16590" s="600"/>
      <c r="CUF16590" s="600"/>
      <c r="CUG16590" s="600"/>
      <c r="CUH16590" s="600"/>
      <c r="CUI16590" s="600"/>
      <c r="CUJ16590" s="600"/>
      <c r="CUK16590" s="600"/>
      <c r="CUL16590" s="600"/>
      <c r="CUM16590" s="600"/>
      <c r="CUN16590" s="600"/>
      <c r="CUO16590" s="600"/>
      <c r="CUP16590" s="600"/>
      <c r="CUQ16590" s="600"/>
      <c r="CUR16590" s="600"/>
      <c r="CUS16590" s="600"/>
      <c r="CUT16590" s="600"/>
      <c r="CUU16590" s="600"/>
      <c r="CUV16590" s="600"/>
      <c r="CUW16590" s="600"/>
      <c r="CUX16590" s="600"/>
      <c r="CUY16590" s="600"/>
      <c r="CUZ16590" s="600"/>
      <c r="CVA16590" s="600"/>
      <c r="CVB16590" s="600"/>
      <c r="CVC16590" s="600"/>
      <c r="CVD16590" s="600"/>
      <c r="CVE16590" s="600"/>
      <c r="CVF16590" s="600"/>
      <c r="CVG16590" s="600"/>
      <c r="CVH16590" s="600"/>
      <c r="CVI16590" s="600"/>
      <c r="CVJ16590" s="600"/>
      <c r="CVK16590" s="600"/>
      <c r="CVL16590" s="600"/>
      <c r="CVM16590" s="600"/>
      <c r="CVN16590" s="600"/>
      <c r="CVO16590" s="600"/>
      <c r="CVP16590" s="600"/>
      <c r="CVQ16590" s="600"/>
      <c r="CVR16590" s="600"/>
      <c r="CVS16590" s="600"/>
      <c r="CVT16590" s="600"/>
      <c r="CVU16590" s="600"/>
      <c r="CVV16590" s="600"/>
      <c r="CVW16590" s="600"/>
      <c r="CVX16590" s="600"/>
      <c r="CVY16590" s="600"/>
      <c r="CVZ16590" s="600"/>
      <c r="CWA16590" s="600"/>
      <c r="CWB16590" s="600"/>
      <c r="CWC16590" s="600"/>
      <c r="CWD16590" s="600"/>
      <c r="CWE16590" s="600"/>
      <c r="CWF16590" s="600"/>
      <c r="CWG16590" s="600"/>
      <c r="CWH16590" s="600"/>
      <c r="CWI16590" s="600"/>
      <c r="CWJ16590" s="600"/>
      <c r="CWK16590" s="600"/>
      <c r="CWL16590" s="600"/>
      <c r="CWM16590" s="600"/>
      <c r="CWN16590" s="600"/>
      <c r="CWO16590" s="600"/>
      <c r="CWP16590" s="600"/>
      <c r="CWQ16590" s="600"/>
      <c r="CWR16590" s="600"/>
      <c r="CWS16590" s="600"/>
      <c r="CWT16590" s="600"/>
      <c r="CWU16590" s="600"/>
      <c r="CWV16590" s="600"/>
      <c r="CWW16590" s="600"/>
      <c r="CWX16590" s="600"/>
      <c r="CWY16590" s="600"/>
      <c r="CWZ16590" s="600"/>
      <c r="CXA16590" s="600"/>
      <c r="CXB16590" s="600"/>
      <c r="CXC16590" s="600"/>
      <c r="CXD16590" s="600"/>
      <c r="CXE16590" s="600"/>
      <c r="CXF16590" s="600"/>
      <c r="CXG16590" s="600"/>
      <c r="CXH16590" s="600"/>
      <c r="CXI16590" s="600"/>
      <c r="CXJ16590" s="600"/>
      <c r="CXK16590" s="600"/>
      <c r="CXL16590" s="600"/>
      <c r="CXM16590" s="600"/>
      <c r="CXN16590" s="600"/>
      <c r="CXO16590" s="600"/>
      <c r="CXP16590" s="600"/>
      <c r="CXQ16590" s="600"/>
      <c r="CXR16590" s="600"/>
      <c r="CXS16590" s="600"/>
      <c r="CXT16590" s="600"/>
      <c r="CXU16590" s="600"/>
      <c r="CXV16590" s="600"/>
      <c r="CXW16590" s="600"/>
      <c r="CXX16590" s="600"/>
      <c r="CXY16590" s="600"/>
      <c r="CXZ16590" s="600"/>
      <c r="CYA16590" s="600"/>
      <c r="CYB16590" s="600"/>
      <c r="CYC16590" s="600"/>
      <c r="CYD16590" s="600"/>
      <c r="CYE16590" s="600"/>
      <c r="CYF16590" s="600"/>
      <c r="CYG16590" s="600"/>
      <c r="CYH16590" s="600"/>
      <c r="CYI16590" s="600"/>
      <c r="CYJ16590" s="600"/>
      <c r="CYK16590" s="600"/>
      <c r="CYL16590" s="600"/>
      <c r="CYM16590" s="600"/>
      <c r="CYN16590" s="600"/>
      <c r="CYO16590" s="600"/>
      <c r="CYP16590" s="600"/>
      <c r="CYQ16590" s="600"/>
      <c r="CYR16590" s="600"/>
      <c r="CYS16590" s="600"/>
      <c r="CYT16590" s="600"/>
      <c r="CYU16590" s="600"/>
      <c r="CYV16590" s="600"/>
      <c r="CYW16590" s="600"/>
      <c r="CYX16590" s="600"/>
      <c r="CYY16590" s="600"/>
      <c r="CYZ16590" s="600"/>
      <c r="CZA16590" s="600"/>
      <c r="CZB16590" s="600"/>
      <c r="CZC16590" s="600"/>
      <c r="CZD16590" s="600"/>
      <c r="CZE16590" s="600"/>
      <c r="CZF16590" s="600"/>
      <c r="CZG16590" s="600"/>
      <c r="CZH16590" s="600"/>
      <c r="CZI16590" s="600"/>
      <c r="CZJ16590" s="600"/>
      <c r="CZK16590" s="600"/>
      <c r="CZL16590" s="600"/>
      <c r="CZM16590" s="600"/>
      <c r="CZN16590" s="600"/>
      <c r="CZO16590" s="600"/>
      <c r="CZP16590" s="600"/>
      <c r="CZQ16590" s="600"/>
      <c r="CZR16590" s="600"/>
      <c r="CZS16590" s="600"/>
      <c r="CZT16590" s="600"/>
      <c r="CZU16590" s="600"/>
      <c r="CZV16590" s="600"/>
      <c r="CZW16590" s="600"/>
      <c r="CZX16590" s="600"/>
      <c r="CZY16590" s="600"/>
      <c r="CZZ16590" s="600"/>
      <c r="DAA16590" s="600"/>
      <c r="DAB16590" s="600"/>
      <c r="DAC16590" s="600"/>
      <c r="DAD16590" s="600"/>
      <c r="DAE16590" s="600"/>
      <c r="DAF16590" s="600"/>
      <c r="DAG16590" s="600"/>
      <c r="DAH16590" s="600"/>
      <c r="DAI16590" s="600"/>
      <c r="DAJ16590" s="600"/>
      <c r="DAK16590" s="600"/>
      <c r="DAL16590" s="600"/>
      <c r="DAM16590" s="600"/>
      <c r="DAN16590" s="600"/>
      <c r="DAO16590" s="600"/>
      <c r="DAP16590" s="600"/>
      <c r="DAQ16590" s="600"/>
      <c r="DAR16590" s="600"/>
      <c r="DAS16590" s="600"/>
      <c r="DAT16590" s="600"/>
      <c r="DAU16590" s="600"/>
      <c r="DAV16590" s="600"/>
      <c r="DAW16590" s="600"/>
      <c r="DAX16590" s="600"/>
      <c r="DAY16590" s="600"/>
      <c r="DAZ16590" s="600"/>
      <c r="DBA16590" s="600"/>
      <c r="DBB16590" s="600"/>
      <c r="DBC16590" s="600"/>
      <c r="DBD16590" s="600"/>
      <c r="DBE16590" s="600"/>
      <c r="DBF16590" s="600"/>
      <c r="DBG16590" s="600"/>
      <c r="DBH16590" s="600"/>
      <c r="DBI16590" s="600"/>
      <c r="DBJ16590" s="600"/>
      <c r="DBK16590" s="600"/>
      <c r="DBL16590" s="600"/>
      <c r="DBM16590" s="600"/>
      <c r="DBN16590" s="600"/>
      <c r="DBO16590" s="600"/>
      <c r="DBP16590" s="600"/>
      <c r="DBQ16590" s="600"/>
      <c r="DBR16590" s="600"/>
      <c r="DBS16590" s="600"/>
      <c r="DBT16590" s="600"/>
      <c r="DBU16590" s="600"/>
      <c r="DBV16590" s="600"/>
      <c r="DBW16590" s="600"/>
      <c r="DBX16590" s="600"/>
      <c r="DBY16590" s="600"/>
      <c r="DBZ16590" s="600"/>
      <c r="DCA16590" s="600"/>
      <c r="DCB16590" s="600"/>
      <c r="DCC16590" s="600"/>
      <c r="DCD16590" s="600"/>
      <c r="DCE16590" s="600"/>
      <c r="DCF16590" s="600"/>
      <c r="DCG16590" s="600"/>
      <c r="DCH16590" s="600"/>
      <c r="DCI16590" s="600"/>
      <c r="DCJ16590" s="600"/>
      <c r="DCK16590" s="600"/>
      <c r="DCL16590" s="600"/>
      <c r="DCM16590" s="600"/>
      <c r="DCN16590" s="600"/>
      <c r="DCO16590" s="600"/>
      <c r="DCP16590" s="600"/>
      <c r="DCQ16590" s="600"/>
      <c r="DCR16590" s="600"/>
      <c r="DCS16590" s="600"/>
      <c r="DCT16590" s="600"/>
      <c r="DCU16590" s="600"/>
      <c r="DCV16590" s="600"/>
      <c r="DCW16590" s="600"/>
      <c r="DCX16590" s="600"/>
      <c r="DCY16590" s="600"/>
      <c r="DCZ16590" s="600"/>
      <c r="DDA16590" s="600"/>
      <c r="DDB16590" s="600"/>
      <c r="DDC16590" s="600"/>
      <c r="DDD16590" s="600"/>
      <c r="DDE16590" s="600"/>
      <c r="DDF16590" s="600"/>
      <c r="DDG16590" s="600"/>
      <c r="DDH16590" s="600"/>
      <c r="DDI16590" s="600"/>
      <c r="DDJ16590" s="600"/>
      <c r="DDK16590" s="600"/>
      <c r="DDL16590" s="600"/>
      <c r="DDM16590" s="600"/>
      <c r="DDN16590" s="600"/>
      <c r="DDO16590" s="600"/>
      <c r="DDP16590" s="600"/>
      <c r="DDQ16590" s="600"/>
      <c r="DDR16590" s="600"/>
      <c r="DDS16590" s="600"/>
      <c r="DDT16590" s="600"/>
      <c r="DDU16590" s="600"/>
      <c r="DDV16590" s="600"/>
      <c r="DDW16590" s="600"/>
      <c r="DDX16590" s="600"/>
      <c r="DDY16590" s="600"/>
      <c r="DDZ16590" s="600"/>
      <c r="DEA16590" s="600"/>
      <c r="DEB16590" s="600"/>
      <c r="DEC16590" s="600"/>
      <c r="DED16590" s="600"/>
      <c r="DEE16590" s="600"/>
      <c r="DEF16590" s="600"/>
      <c r="DEG16590" s="600"/>
      <c r="DEH16590" s="600"/>
      <c r="DEI16590" s="600"/>
      <c r="DEJ16590" s="600"/>
      <c r="DEK16590" s="600"/>
      <c r="DEL16590" s="600"/>
      <c r="DEM16590" s="600"/>
      <c r="DEN16590" s="600"/>
      <c r="DEO16590" s="600"/>
      <c r="DEP16590" s="600"/>
      <c r="DEQ16590" s="600"/>
      <c r="DER16590" s="600"/>
      <c r="DES16590" s="600"/>
      <c r="DET16590" s="600"/>
      <c r="DEU16590" s="600"/>
      <c r="DEV16590" s="600"/>
      <c r="DEW16590" s="600"/>
      <c r="DEX16590" s="600"/>
      <c r="DEY16590" s="600"/>
      <c r="DEZ16590" s="600"/>
      <c r="DFA16590" s="600"/>
      <c r="DFB16590" s="600"/>
      <c r="DFC16590" s="600"/>
      <c r="DFD16590" s="600"/>
      <c r="DFE16590" s="600"/>
      <c r="DFF16590" s="600"/>
      <c r="DFG16590" s="600"/>
      <c r="DFH16590" s="600"/>
      <c r="DFI16590" s="600"/>
      <c r="DFJ16590" s="600"/>
      <c r="DFK16590" s="600"/>
      <c r="DFL16590" s="600"/>
      <c r="DFM16590" s="600"/>
      <c r="DFN16590" s="600"/>
      <c r="DFO16590" s="600"/>
      <c r="DFP16590" s="600"/>
      <c r="DFQ16590" s="600"/>
      <c r="DFR16590" s="600"/>
      <c r="DFS16590" s="600"/>
      <c r="DFT16590" s="600"/>
      <c r="DFU16590" s="600"/>
      <c r="DFV16590" s="600"/>
      <c r="DFW16590" s="600"/>
      <c r="DFX16590" s="600"/>
      <c r="DFY16590" s="600"/>
      <c r="DFZ16590" s="600"/>
      <c r="DGA16590" s="600"/>
      <c r="DGB16590" s="600"/>
      <c r="DGC16590" s="600"/>
      <c r="DGD16590" s="600"/>
      <c r="DGE16590" s="600"/>
      <c r="DGF16590" s="600"/>
      <c r="DGG16590" s="600"/>
      <c r="DGH16590" s="600"/>
      <c r="DGI16590" s="600"/>
      <c r="DGJ16590" s="600"/>
      <c r="DGK16590" s="600"/>
      <c r="DGL16590" s="600"/>
      <c r="DGM16590" s="600"/>
      <c r="DGN16590" s="600"/>
      <c r="DGO16590" s="600"/>
      <c r="DGP16590" s="600"/>
      <c r="DGQ16590" s="600"/>
      <c r="DGR16590" s="600"/>
      <c r="DGS16590" s="600"/>
      <c r="DGT16590" s="600"/>
      <c r="DGU16590" s="600"/>
      <c r="DGV16590" s="600"/>
      <c r="DGW16590" s="600"/>
      <c r="DGX16590" s="600"/>
      <c r="DGY16590" s="600"/>
      <c r="DGZ16590" s="600"/>
      <c r="DHA16590" s="600"/>
      <c r="DHB16590" s="600"/>
      <c r="DHC16590" s="600"/>
      <c r="DHD16590" s="600"/>
      <c r="DHE16590" s="600"/>
      <c r="DHF16590" s="600"/>
      <c r="DHG16590" s="600"/>
      <c r="DHH16590" s="600"/>
      <c r="DHI16590" s="600"/>
      <c r="DHJ16590" s="600"/>
      <c r="DHK16590" s="600"/>
      <c r="DHL16590" s="600"/>
      <c r="DHM16590" s="600"/>
      <c r="DHN16590" s="600"/>
      <c r="DHO16590" s="600"/>
      <c r="DHP16590" s="600"/>
      <c r="DHQ16590" s="600"/>
      <c r="DHR16590" s="600"/>
      <c r="DHS16590" s="600"/>
      <c r="DHT16590" s="600"/>
      <c r="DHU16590" s="600"/>
      <c r="DHV16590" s="600"/>
      <c r="DHW16590" s="600"/>
      <c r="DHX16590" s="600"/>
      <c r="DHY16590" s="600"/>
      <c r="DHZ16590" s="600"/>
      <c r="DIA16590" s="600"/>
      <c r="DIB16590" s="600"/>
      <c r="DIC16590" s="600"/>
      <c r="DID16590" s="600"/>
      <c r="DIE16590" s="600"/>
      <c r="DIF16590" s="600"/>
      <c r="DIG16590" s="600"/>
      <c r="DIH16590" s="600"/>
      <c r="DII16590" s="600"/>
      <c r="DIJ16590" s="600"/>
      <c r="DIK16590" s="600"/>
      <c r="DIL16590" s="600"/>
      <c r="DIM16590" s="600"/>
      <c r="DIN16590" s="600"/>
      <c r="DIO16590" s="600"/>
      <c r="DIP16590" s="600"/>
      <c r="DIQ16590" s="600"/>
      <c r="DIR16590" s="600"/>
      <c r="DIS16590" s="600"/>
      <c r="DIT16590" s="600"/>
      <c r="DIU16590" s="600"/>
      <c r="DIV16590" s="600"/>
      <c r="DIW16590" s="600"/>
      <c r="DIX16590" s="600"/>
      <c r="DIY16590" s="600"/>
      <c r="DIZ16590" s="600"/>
      <c r="DJA16590" s="600"/>
      <c r="DJB16590" s="600"/>
      <c r="DJC16590" s="600"/>
      <c r="DJD16590" s="600"/>
      <c r="DJE16590" s="600"/>
      <c r="DJF16590" s="600"/>
      <c r="DJG16590" s="600"/>
      <c r="DJH16590" s="600"/>
      <c r="DJI16590" s="600"/>
      <c r="DJJ16590" s="600"/>
      <c r="DJK16590" s="600"/>
      <c r="DJL16590" s="600"/>
      <c r="DJM16590" s="600"/>
      <c r="DJN16590" s="600"/>
      <c r="DJO16590" s="600"/>
      <c r="DJP16590" s="600"/>
      <c r="DJQ16590" s="600"/>
      <c r="DJR16590" s="600"/>
      <c r="DJS16590" s="600"/>
      <c r="DJT16590" s="600"/>
      <c r="DJU16590" s="600"/>
      <c r="DJV16590" s="600"/>
      <c r="DJW16590" s="600"/>
      <c r="DJX16590" s="600"/>
      <c r="DJY16590" s="600"/>
      <c r="DJZ16590" s="600"/>
      <c r="DKA16590" s="600"/>
      <c r="DKB16590" s="600"/>
      <c r="DKC16590" s="600"/>
      <c r="DKD16590" s="600"/>
      <c r="DKE16590" s="600"/>
      <c r="DKF16590" s="600"/>
      <c r="DKG16590" s="600"/>
      <c r="DKH16590" s="600"/>
      <c r="DKI16590" s="600"/>
      <c r="DKJ16590" s="600"/>
      <c r="DKK16590" s="600"/>
      <c r="DKL16590" s="600"/>
      <c r="DKM16590" s="600"/>
      <c r="DKN16590" s="600"/>
      <c r="DKO16590" s="600"/>
      <c r="DKP16590" s="600"/>
      <c r="DKQ16590" s="600"/>
      <c r="DKR16590" s="600"/>
      <c r="DKS16590" s="600"/>
      <c r="DKT16590" s="600"/>
      <c r="DKU16590" s="600"/>
      <c r="DKV16590" s="600"/>
      <c r="DKW16590" s="600"/>
      <c r="DKX16590" s="600"/>
      <c r="DKY16590" s="600"/>
      <c r="DKZ16590" s="600"/>
      <c r="DLA16590" s="600"/>
      <c r="DLB16590" s="600"/>
      <c r="DLC16590" s="600"/>
      <c r="DLD16590" s="600"/>
      <c r="DLE16590" s="600"/>
      <c r="DLF16590" s="600"/>
      <c r="DLG16590" s="600"/>
      <c r="DLH16590" s="600"/>
      <c r="DLI16590" s="600"/>
      <c r="DLJ16590" s="600"/>
      <c r="DLK16590" s="600"/>
      <c r="DLL16590" s="600"/>
      <c r="DLM16590" s="600"/>
      <c r="DLN16590" s="600"/>
      <c r="DLO16590" s="600"/>
      <c r="DLP16590" s="600"/>
      <c r="DLQ16590" s="600"/>
      <c r="DLR16590" s="600"/>
      <c r="DLS16590" s="600"/>
      <c r="DLT16590" s="600"/>
      <c r="DLU16590" s="600"/>
      <c r="DLV16590" s="600"/>
      <c r="DLW16590" s="600"/>
      <c r="DLX16590" s="600"/>
      <c r="DLY16590" s="600"/>
      <c r="DLZ16590" s="600"/>
      <c r="DMA16590" s="600"/>
      <c r="DMB16590" s="600"/>
      <c r="DMC16590" s="600"/>
      <c r="DMD16590" s="600"/>
      <c r="DME16590" s="600"/>
      <c r="DMF16590" s="600"/>
      <c r="DMG16590" s="600"/>
      <c r="DMH16590" s="600"/>
      <c r="DMI16590" s="600"/>
      <c r="DMJ16590" s="600"/>
      <c r="DMK16590" s="600"/>
      <c r="DML16590" s="600"/>
      <c r="DMM16590" s="600"/>
      <c r="DMN16590" s="600"/>
      <c r="DMO16590" s="600"/>
      <c r="DMP16590" s="600"/>
      <c r="DMQ16590" s="600"/>
      <c r="DMR16590" s="600"/>
      <c r="DMS16590" s="600"/>
      <c r="DMT16590" s="600"/>
      <c r="DMU16590" s="600"/>
      <c r="DMV16590" s="600"/>
      <c r="DMW16590" s="600"/>
      <c r="DMX16590" s="600"/>
      <c r="DMY16590" s="600"/>
      <c r="DMZ16590" s="600"/>
      <c r="DNA16590" s="600"/>
      <c r="DNB16590" s="600"/>
      <c r="DNC16590" s="600"/>
      <c r="DND16590" s="600"/>
      <c r="DNE16590" s="600"/>
      <c r="DNF16590" s="600"/>
      <c r="DNG16590" s="600"/>
      <c r="DNH16590" s="600"/>
      <c r="DNI16590" s="600"/>
      <c r="DNJ16590" s="600"/>
      <c r="DNK16590" s="600"/>
      <c r="DNL16590" s="600"/>
      <c r="DNM16590" s="600"/>
      <c r="DNN16590" s="600"/>
      <c r="DNO16590" s="600"/>
      <c r="DNP16590" s="600"/>
      <c r="DNQ16590" s="600"/>
      <c r="DNR16590" s="600"/>
      <c r="DNS16590" s="600"/>
      <c r="DNT16590" s="600"/>
      <c r="DNU16590" s="600"/>
      <c r="DNV16590" s="600"/>
      <c r="DNW16590" s="600"/>
      <c r="DNX16590" s="600"/>
      <c r="DNY16590" s="600"/>
      <c r="DNZ16590" s="600"/>
      <c r="DOA16590" s="600"/>
      <c r="DOB16590" s="600"/>
      <c r="DOC16590" s="600"/>
      <c r="DOD16590" s="600"/>
      <c r="DOE16590" s="600"/>
      <c r="DOF16590" s="600"/>
      <c r="DOG16590" s="600"/>
      <c r="DOH16590" s="600"/>
      <c r="DOI16590" s="600"/>
      <c r="DOJ16590" s="600"/>
      <c r="DOK16590" s="600"/>
      <c r="DOL16590" s="600"/>
      <c r="DOM16590" s="600"/>
      <c r="DON16590" s="600"/>
      <c r="DOO16590" s="600"/>
      <c r="DOP16590" s="600"/>
      <c r="DOQ16590" s="600"/>
      <c r="DOR16590" s="600"/>
      <c r="DOS16590" s="600"/>
      <c r="DOT16590" s="600"/>
      <c r="DOU16590" s="600"/>
      <c r="DOV16590" s="600"/>
      <c r="DOW16590" s="600"/>
      <c r="DOX16590" s="600"/>
      <c r="DOY16590" s="600"/>
      <c r="DOZ16590" s="600"/>
      <c r="DPA16590" s="600"/>
      <c r="DPB16590" s="600"/>
      <c r="DPC16590" s="600"/>
      <c r="DPD16590" s="600"/>
      <c r="DPE16590" s="600"/>
      <c r="DPF16590" s="600"/>
      <c r="DPG16590" s="600"/>
      <c r="DPH16590" s="600"/>
      <c r="DPI16590" s="600"/>
      <c r="DPJ16590" s="600"/>
      <c r="DPK16590" s="600"/>
      <c r="DPL16590" s="600"/>
      <c r="DPM16590" s="600"/>
      <c r="DPN16590" s="600"/>
      <c r="DPO16590" s="600"/>
      <c r="DPP16590" s="600"/>
      <c r="DPQ16590" s="600"/>
      <c r="DPR16590" s="600"/>
      <c r="DPS16590" s="600"/>
      <c r="DPT16590" s="600"/>
      <c r="DPU16590" s="600"/>
      <c r="DPV16590" s="600"/>
      <c r="DPW16590" s="600"/>
      <c r="DPX16590" s="600"/>
      <c r="DPY16590" s="600"/>
      <c r="DPZ16590" s="600"/>
      <c r="DQA16590" s="600"/>
      <c r="DQB16590" s="600"/>
      <c r="DQC16590" s="600"/>
      <c r="DQD16590" s="600"/>
      <c r="DQE16590" s="600"/>
      <c r="DQF16590" s="600"/>
      <c r="DQG16590" s="600"/>
      <c r="DQH16590" s="600"/>
      <c r="DQI16590" s="600"/>
      <c r="DQJ16590" s="600"/>
      <c r="DQK16590" s="600"/>
      <c r="DQL16590" s="600"/>
      <c r="DQM16590" s="600"/>
      <c r="DQN16590" s="600"/>
      <c r="DQO16590" s="600"/>
      <c r="DQP16590" s="600"/>
      <c r="DQQ16590" s="600"/>
      <c r="DQR16590" s="600"/>
      <c r="DQS16590" s="600"/>
      <c r="DQT16590" s="600"/>
      <c r="DQU16590" s="600"/>
      <c r="DQV16590" s="600"/>
      <c r="DQW16590" s="600"/>
      <c r="DQX16590" s="600"/>
      <c r="DQY16590" s="600"/>
      <c r="DQZ16590" s="600"/>
      <c r="DRA16590" s="600"/>
      <c r="DRB16590" s="600"/>
      <c r="DRC16590" s="600"/>
      <c r="DRD16590" s="600"/>
      <c r="DRE16590" s="600"/>
      <c r="DRF16590" s="600"/>
      <c r="DRG16590" s="600"/>
      <c r="DRH16590" s="600"/>
      <c r="DRI16590" s="600"/>
      <c r="DRJ16590" s="600"/>
      <c r="DRK16590" s="600"/>
      <c r="DRL16590" s="600"/>
      <c r="DRM16590" s="600"/>
      <c r="DRN16590" s="600"/>
      <c r="DRO16590" s="600"/>
      <c r="DRP16590" s="600"/>
      <c r="DRQ16590" s="600"/>
      <c r="DRR16590" s="600"/>
      <c r="DRS16590" s="600"/>
      <c r="DRT16590" s="600"/>
      <c r="DRU16590" s="600"/>
      <c r="DRV16590" s="600"/>
      <c r="DRW16590" s="600"/>
      <c r="DRX16590" s="600"/>
      <c r="DRY16590" s="600"/>
      <c r="DRZ16590" s="600"/>
      <c r="DSA16590" s="600"/>
      <c r="DSB16590" s="600"/>
      <c r="DSC16590" s="600"/>
      <c r="DSD16590" s="600"/>
      <c r="DSE16590" s="600"/>
      <c r="DSF16590" s="600"/>
      <c r="DSG16590" s="600"/>
      <c r="DSH16590" s="600"/>
      <c r="DSI16590" s="600"/>
      <c r="DSJ16590" s="600"/>
      <c r="DSK16590" s="600"/>
      <c r="DSL16590" s="600"/>
      <c r="DSM16590" s="600"/>
      <c r="DSN16590" s="600"/>
      <c r="DSO16590" s="600"/>
      <c r="DSP16590" s="600"/>
      <c r="DSQ16590" s="600"/>
      <c r="DSR16590" s="600"/>
      <c r="DSS16590" s="600"/>
      <c r="DST16590" s="600"/>
      <c r="DSU16590" s="600"/>
      <c r="DSV16590" s="600"/>
      <c r="DSW16590" s="600"/>
      <c r="DSX16590" s="600"/>
      <c r="DSY16590" s="600"/>
      <c r="DSZ16590" s="600"/>
      <c r="DTA16590" s="600"/>
      <c r="DTB16590" s="600"/>
      <c r="DTC16590" s="600"/>
      <c r="DTD16590" s="600"/>
      <c r="DTE16590" s="600"/>
      <c r="DTF16590" s="600"/>
      <c r="DTG16590" s="600"/>
      <c r="DTH16590" s="600"/>
      <c r="DTI16590" s="600"/>
      <c r="DTJ16590" s="600"/>
      <c r="DTK16590" s="600"/>
      <c r="DTL16590" s="600"/>
      <c r="DTM16590" s="600"/>
      <c r="DTN16590" s="600"/>
      <c r="DTO16590" s="600"/>
      <c r="DTP16590" s="600"/>
      <c r="DTQ16590" s="600"/>
      <c r="DTR16590" s="600"/>
      <c r="DTS16590" s="600"/>
      <c r="DTT16590" s="600"/>
      <c r="DTU16590" s="600"/>
      <c r="DTV16590" s="600"/>
      <c r="DTW16590" s="600"/>
      <c r="DTX16590" s="600"/>
      <c r="DTY16590" s="600"/>
      <c r="DTZ16590" s="600"/>
      <c r="DUA16590" s="600"/>
      <c r="DUB16590" s="600"/>
      <c r="DUC16590" s="600"/>
      <c r="DUD16590" s="600"/>
      <c r="DUE16590" s="600"/>
      <c r="DUF16590" s="600"/>
      <c r="DUG16590" s="600"/>
      <c r="DUH16590" s="600"/>
      <c r="DUI16590" s="600"/>
      <c r="DUJ16590" s="600"/>
      <c r="DUK16590" s="600"/>
      <c r="DUL16590" s="600"/>
      <c r="DUM16590" s="600"/>
      <c r="DUN16590" s="600"/>
      <c r="DUO16590" s="600"/>
      <c r="DUP16590" s="600"/>
      <c r="DUQ16590" s="600"/>
      <c r="DUR16590" s="600"/>
      <c r="DUS16590" s="600"/>
      <c r="DUT16590" s="600"/>
      <c r="DUU16590" s="600"/>
      <c r="DUV16590" s="600"/>
      <c r="DUW16590" s="600"/>
      <c r="DUX16590" s="600"/>
      <c r="DUY16590" s="600"/>
      <c r="DUZ16590" s="600"/>
      <c r="DVA16590" s="600"/>
      <c r="DVB16590" s="600"/>
      <c r="DVC16590" s="600"/>
      <c r="DVD16590" s="600"/>
      <c r="DVE16590" s="600"/>
      <c r="DVF16590" s="600"/>
      <c r="DVG16590" s="600"/>
      <c r="DVH16590" s="600"/>
      <c r="DVI16590" s="600"/>
      <c r="DVJ16590" s="600"/>
      <c r="DVK16590" s="600"/>
      <c r="DVL16590" s="600"/>
      <c r="DVM16590" s="600"/>
      <c r="DVN16590" s="600"/>
      <c r="DVO16590" s="600"/>
      <c r="DVP16590" s="600"/>
      <c r="DVQ16590" s="600"/>
      <c r="DVR16590" s="600"/>
      <c r="DVS16590" s="600"/>
      <c r="DVT16590" s="600"/>
      <c r="DVU16590" s="600"/>
      <c r="DVV16590" s="600"/>
      <c r="DVW16590" s="600"/>
      <c r="DVX16590" s="600"/>
      <c r="DVY16590" s="600"/>
      <c r="DVZ16590" s="600"/>
      <c r="DWA16590" s="600"/>
      <c r="DWB16590" s="600"/>
      <c r="DWC16590" s="600"/>
      <c r="DWD16590" s="600"/>
      <c r="DWE16590" s="600"/>
      <c r="DWF16590" s="600"/>
      <c r="DWG16590" s="600"/>
      <c r="DWH16590" s="600"/>
      <c r="DWI16590" s="600"/>
      <c r="DWJ16590" s="600"/>
      <c r="DWK16590" s="600"/>
      <c r="DWL16590" s="600"/>
      <c r="DWM16590" s="600"/>
      <c r="DWN16590" s="600"/>
      <c r="DWO16590" s="600"/>
      <c r="DWP16590" s="600"/>
      <c r="DWQ16590" s="600"/>
      <c r="DWR16590" s="600"/>
      <c r="DWS16590" s="600"/>
      <c r="DWT16590" s="600"/>
      <c r="DWU16590" s="600"/>
      <c r="DWV16590" s="600"/>
      <c r="DWW16590" s="600"/>
      <c r="DWX16590" s="600"/>
      <c r="DWY16590" s="600"/>
      <c r="DWZ16590" s="600"/>
      <c r="DXA16590" s="600"/>
      <c r="DXB16590" s="600"/>
      <c r="DXC16590" s="600"/>
      <c r="DXD16590" s="600"/>
      <c r="DXE16590" s="600"/>
      <c r="DXF16590" s="600"/>
      <c r="DXG16590" s="600"/>
      <c r="DXH16590" s="600"/>
      <c r="DXI16590" s="600"/>
      <c r="DXJ16590" s="600"/>
      <c r="DXK16590" s="600"/>
      <c r="DXL16590" s="600"/>
      <c r="DXM16590" s="600"/>
      <c r="DXN16590" s="600"/>
      <c r="DXO16590" s="600"/>
      <c r="DXP16590" s="600"/>
      <c r="DXQ16590" s="600"/>
      <c r="DXR16590" s="600"/>
      <c r="DXS16590" s="600"/>
      <c r="DXT16590" s="600"/>
      <c r="DXU16590" s="600"/>
      <c r="DXV16590" s="600"/>
      <c r="DXW16590" s="600"/>
      <c r="DXX16590" s="600"/>
      <c r="DXY16590" s="600"/>
      <c r="DXZ16590" s="600"/>
      <c r="DYA16590" s="600"/>
      <c r="DYB16590" s="600"/>
      <c r="DYC16590" s="600"/>
      <c r="DYD16590" s="600"/>
      <c r="DYE16590" s="600"/>
      <c r="DYF16590" s="600"/>
      <c r="DYG16590" s="600"/>
      <c r="DYH16590" s="600"/>
      <c r="DYI16590" s="600"/>
      <c r="DYJ16590" s="600"/>
      <c r="DYK16590" s="600"/>
      <c r="DYL16590" s="600"/>
      <c r="DYM16590" s="600"/>
      <c r="DYN16590" s="600"/>
      <c r="DYO16590" s="600"/>
      <c r="DYP16590" s="600"/>
      <c r="DYQ16590" s="600"/>
      <c r="DYR16590" s="600"/>
      <c r="DYS16590" s="600"/>
      <c r="DYT16590" s="600"/>
      <c r="DYU16590" s="600"/>
      <c r="DYV16590" s="600"/>
      <c r="DYW16590" s="600"/>
      <c r="DYX16590" s="600"/>
      <c r="DYY16590" s="600"/>
      <c r="DYZ16590" s="600"/>
      <c r="DZA16590" s="600"/>
      <c r="DZB16590" s="600"/>
      <c r="DZC16590" s="600"/>
      <c r="DZD16590" s="600"/>
      <c r="DZE16590" s="600"/>
      <c r="DZF16590" s="600"/>
      <c r="DZG16590" s="600"/>
      <c r="DZH16590" s="600"/>
      <c r="DZI16590" s="600"/>
      <c r="DZJ16590" s="600"/>
      <c r="DZK16590" s="600"/>
      <c r="DZL16590" s="600"/>
      <c r="DZM16590" s="600"/>
      <c r="DZN16590" s="600"/>
      <c r="DZO16590" s="600"/>
      <c r="DZP16590" s="600"/>
      <c r="DZQ16590" s="600"/>
      <c r="DZR16590" s="600"/>
      <c r="DZS16590" s="600"/>
      <c r="DZT16590" s="600"/>
      <c r="DZU16590" s="600"/>
      <c r="DZV16590" s="600"/>
      <c r="DZW16590" s="600"/>
      <c r="DZX16590" s="600"/>
      <c r="DZY16590" s="600"/>
      <c r="DZZ16590" s="600"/>
      <c r="EAA16590" s="600"/>
      <c r="EAB16590" s="600"/>
      <c r="EAC16590" s="600"/>
      <c r="EAD16590" s="600"/>
      <c r="EAE16590" s="600"/>
      <c r="EAF16590" s="600"/>
      <c r="EAG16590" s="600"/>
      <c r="EAH16590" s="600"/>
      <c r="EAI16590" s="600"/>
      <c r="EAJ16590" s="600"/>
      <c r="EAK16590" s="600"/>
      <c r="EAL16590" s="600"/>
      <c r="EAM16590" s="600"/>
      <c r="EAN16590" s="600"/>
      <c r="EAO16590" s="600"/>
      <c r="EAP16590" s="600"/>
      <c r="EAQ16590" s="600"/>
      <c r="EAR16590" s="600"/>
      <c r="EAS16590" s="600"/>
      <c r="EAT16590" s="600"/>
      <c r="EAU16590" s="600"/>
      <c r="EAV16590" s="600"/>
      <c r="EAW16590" s="600"/>
      <c r="EAX16590" s="600"/>
      <c r="EAY16590" s="600"/>
      <c r="EAZ16590" s="600"/>
      <c r="EBA16590" s="600"/>
      <c r="EBB16590" s="600"/>
      <c r="EBC16590" s="600"/>
      <c r="EBD16590" s="600"/>
      <c r="EBE16590" s="600"/>
      <c r="EBF16590" s="600"/>
      <c r="EBG16590" s="600"/>
      <c r="EBH16590" s="600"/>
      <c r="EBI16590" s="600"/>
      <c r="EBJ16590" s="600"/>
      <c r="EBK16590" s="600"/>
      <c r="EBL16590" s="600"/>
      <c r="EBM16590" s="600"/>
      <c r="EBN16590" s="600"/>
      <c r="EBO16590" s="600"/>
      <c r="EBP16590" s="600"/>
      <c r="EBQ16590" s="600"/>
      <c r="EBR16590" s="600"/>
      <c r="EBS16590" s="600"/>
      <c r="EBT16590" s="600"/>
      <c r="EBU16590" s="600"/>
      <c r="EBV16590" s="600"/>
      <c r="EBW16590" s="600"/>
      <c r="EBX16590" s="600"/>
      <c r="EBY16590" s="600"/>
      <c r="EBZ16590" s="600"/>
      <c r="ECA16590" s="600"/>
      <c r="ECB16590" s="600"/>
      <c r="ECC16590" s="600"/>
      <c r="ECD16590" s="600"/>
      <c r="ECE16590" s="600"/>
      <c r="ECF16590" s="600"/>
      <c r="ECG16590" s="600"/>
      <c r="ECH16590" s="600"/>
      <c r="ECI16590" s="600"/>
      <c r="ECJ16590" s="600"/>
      <c r="ECK16590" s="600"/>
      <c r="ECL16590" s="600"/>
      <c r="ECM16590" s="600"/>
      <c r="ECN16590" s="600"/>
      <c r="ECO16590" s="600"/>
      <c r="ECP16590" s="600"/>
      <c r="ECQ16590" s="600"/>
      <c r="ECR16590" s="600"/>
      <c r="ECS16590" s="600"/>
      <c r="ECT16590" s="600"/>
      <c r="ECU16590" s="600"/>
      <c r="ECV16590" s="600"/>
      <c r="ECW16590" s="600"/>
      <c r="ECX16590" s="600"/>
      <c r="ECY16590" s="600"/>
      <c r="ECZ16590" s="600"/>
      <c r="EDA16590" s="600"/>
      <c r="EDB16590" s="600"/>
      <c r="EDC16590" s="600"/>
      <c r="EDD16590" s="600"/>
      <c r="EDE16590" s="600"/>
      <c r="EDF16590" s="600"/>
      <c r="EDG16590" s="600"/>
      <c r="EDH16590" s="600"/>
      <c r="EDI16590" s="600"/>
      <c r="EDJ16590" s="600"/>
      <c r="EDK16590" s="600"/>
      <c r="EDL16590" s="600"/>
      <c r="EDM16590" s="600"/>
      <c r="EDN16590" s="600"/>
      <c r="EDO16590" s="600"/>
      <c r="EDP16590" s="600"/>
      <c r="EDQ16590" s="600"/>
      <c r="EDR16590" s="600"/>
      <c r="EDS16590" s="600"/>
      <c r="EDT16590" s="600"/>
      <c r="EDU16590" s="600"/>
      <c r="EDV16590" s="600"/>
      <c r="EDW16590" s="600"/>
      <c r="EDX16590" s="600"/>
      <c r="EDY16590" s="600"/>
      <c r="EDZ16590" s="600"/>
      <c r="EEA16590" s="600"/>
      <c r="EEB16590" s="600"/>
      <c r="EEC16590" s="600"/>
      <c r="EED16590" s="600"/>
      <c r="EEE16590" s="600"/>
      <c r="EEF16590" s="600"/>
      <c r="EEG16590" s="600"/>
      <c r="EEH16590" s="600"/>
      <c r="EEI16590" s="600"/>
      <c r="EEJ16590" s="600"/>
      <c r="EEK16590" s="600"/>
      <c r="EEL16590" s="600"/>
      <c r="EEM16590" s="600"/>
      <c r="EEN16590" s="600"/>
      <c r="EEO16590" s="600"/>
      <c r="EEP16590" s="600"/>
      <c r="EEQ16590" s="600"/>
      <c r="EER16590" s="600"/>
      <c r="EES16590" s="600"/>
      <c r="EET16590" s="600"/>
      <c r="EEU16590" s="600"/>
      <c r="EEV16590" s="600"/>
      <c r="EEW16590" s="600"/>
      <c r="EEX16590" s="600"/>
      <c r="EEY16590" s="600"/>
      <c r="EEZ16590" s="600"/>
      <c r="EFA16590" s="600"/>
      <c r="EFB16590" s="600"/>
      <c r="EFC16590" s="600"/>
      <c r="EFD16590" s="600"/>
      <c r="EFE16590" s="600"/>
      <c r="EFF16590" s="600"/>
      <c r="EFG16590" s="600"/>
      <c r="EFH16590" s="600"/>
      <c r="EFI16590" s="600"/>
      <c r="EFJ16590" s="600"/>
      <c r="EFK16590" s="600"/>
      <c r="EFL16590" s="600"/>
      <c r="EFM16590" s="600"/>
      <c r="EFN16590" s="600"/>
      <c r="EFO16590" s="600"/>
      <c r="EFP16590" s="600"/>
      <c r="EFQ16590" s="600"/>
      <c r="EFR16590" s="600"/>
      <c r="EFS16590" s="600"/>
      <c r="EFT16590" s="600"/>
      <c r="EFU16590" s="600"/>
      <c r="EFV16590" s="600"/>
      <c r="EFW16590" s="600"/>
      <c r="EFX16590" s="600"/>
      <c r="EFY16590" s="600"/>
      <c r="EFZ16590" s="600"/>
      <c r="EGA16590" s="600"/>
      <c r="EGB16590" s="600"/>
      <c r="EGC16590" s="600"/>
      <c r="EGD16590" s="600"/>
      <c r="EGE16590" s="600"/>
      <c r="EGF16590" s="600"/>
      <c r="EGG16590" s="600"/>
      <c r="EGH16590" s="600"/>
      <c r="EGI16590" s="600"/>
      <c r="EGJ16590" s="600"/>
      <c r="EGK16590" s="600"/>
      <c r="EGL16590" s="600"/>
      <c r="EGM16590" s="600"/>
      <c r="EGN16590" s="600"/>
      <c r="EGO16590" s="600"/>
      <c r="EGP16590" s="600"/>
      <c r="EGQ16590" s="600"/>
      <c r="EGR16590" s="600"/>
      <c r="EGS16590" s="600"/>
      <c r="EGT16590" s="600"/>
      <c r="EGU16590" s="600"/>
      <c r="EGV16590" s="600"/>
      <c r="EGW16590" s="600"/>
      <c r="EGX16590" s="600"/>
      <c r="EGY16590" s="600"/>
      <c r="EGZ16590" s="600"/>
      <c r="EHA16590" s="600"/>
      <c r="EHB16590" s="600"/>
      <c r="EHC16590" s="600"/>
      <c r="EHD16590" s="600"/>
      <c r="EHE16590" s="600"/>
      <c r="EHF16590" s="600"/>
      <c r="EHG16590" s="600"/>
      <c r="EHH16590" s="600"/>
      <c r="EHI16590" s="600"/>
      <c r="EHJ16590" s="600"/>
      <c r="EHK16590" s="600"/>
      <c r="EHL16590" s="600"/>
      <c r="EHM16590" s="600"/>
      <c r="EHN16590" s="600"/>
      <c r="EHO16590" s="600"/>
      <c r="EHP16590" s="600"/>
      <c r="EHQ16590" s="600"/>
      <c r="EHR16590" s="600"/>
      <c r="EHS16590" s="600"/>
      <c r="EHT16590" s="600"/>
      <c r="EHU16590" s="600"/>
      <c r="EHV16590" s="600"/>
      <c r="EHW16590" s="600"/>
      <c r="EHX16590" s="600"/>
      <c r="EHY16590" s="600"/>
      <c r="EHZ16590" s="600"/>
      <c r="EIA16590" s="600"/>
      <c r="EIB16590" s="600"/>
      <c r="EIC16590" s="600"/>
      <c r="EID16590" s="600"/>
      <c r="EIE16590" s="600"/>
      <c r="EIF16590" s="600"/>
      <c r="EIG16590" s="600"/>
      <c r="EIH16590" s="600"/>
      <c r="EII16590" s="600"/>
      <c r="EIJ16590" s="600"/>
      <c r="EIK16590" s="600"/>
      <c r="EIL16590" s="600"/>
      <c r="EIM16590" s="600"/>
      <c r="EIN16590" s="600"/>
      <c r="EIO16590" s="600"/>
      <c r="EIP16590" s="600"/>
      <c r="EIQ16590" s="600"/>
      <c r="EIR16590" s="600"/>
      <c r="EIS16590" s="600"/>
      <c r="EIT16590" s="600"/>
      <c r="EIU16590" s="600"/>
      <c r="EIV16590" s="600"/>
      <c r="EIW16590" s="600"/>
      <c r="EIX16590" s="600"/>
      <c r="EIY16590" s="600"/>
      <c r="EIZ16590" s="600"/>
      <c r="EJA16590" s="600"/>
      <c r="EJB16590" s="600"/>
      <c r="EJC16590" s="600"/>
      <c r="EJD16590" s="600"/>
      <c r="EJE16590" s="600"/>
      <c r="EJF16590" s="600"/>
      <c r="EJG16590" s="600"/>
      <c r="EJH16590" s="600"/>
      <c r="EJI16590" s="600"/>
      <c r="EJJ16590" s="600"/>
      <c r="EJK16590" s="600"/>
      <c r="EJL16590" s="600"/>
      <c r="EJM16590" s="600"/>
      <c r="EJN16590" s="600"/>
      <c r="EJO16590" s="600"/>
      <c r="EJP16590" s="600"/>
      <c r="EJQ16590" s="600"/>
      <c r="EJR16590" s="600"/>
      <c r="EJS16590" s="600"/>
      <c r="EJT16590" s="600"/>
      <c r="EJU16590" s="600"/>
      <c r="EJV16590" s="600"/>
      <c r="EJW16590" s="600"/>
      <c r="EJX16590" s="600"/>
      <c r="EJY16590" s="600"/>
      <c r="EJZ16590" s="600"/>
      <c r="EKA16590" s="600"/>
      <c r="EKB16590" s="600"/>
      <c r="EKC16590" s="600"/>
      <c r="EKD16590" s="600"/>
      <c r="EKE16590" s="600"/>
      <c r="EKF16590" s="600"/>
      <c r="EKG16590" s="600"/>
      <c r="EKH16590" s="600"/>
      <c r="EKI16590" s="600"/>
      <c r="EKJ16590" s="600"/>
      <c r="EKK16590" s="600"/>
      <c r="EKL16590" s="600"/>
      <c r="EKM16590" s="600"/>
      <c r="EKN16590" s="600"/>
      <c r="EKO16590" s="600"/>
      <c r="EKP16590" s="600"/>
      <c r="EKQ16590" s="600"/>
      <c r="EKR16590" s="600"/>
      <c r="EKS16590" s="600"/>
      <c r="EKT16590" s="600"/>
      <c r="EKU16590" s="600"/>
      <c r="EKV16590" s="600"/>
      <c r="EKW16590" s="600"/>
      <c r="EKX16590" s="600"/>
      <c r="EKY16590" s="600"/>
      <c r="EKZ16590" s="600"/>
      <c r="ELA16590" s="600"/>
      <c r="ELB16590" s="600"/>
      <c r="ELC16590" s="600"/>
      <c r="ELD16590" s="600"/>
      <c r="ELE16590" s="600"/>
      <c r="ELF16590" s="600"/>
      <c r="ELG16590" s="600"/>
      <c r="ELH16590" s="600"/>
      <c r="ELI16590" s="600"/>
      <c r="ELJ16590" s="600"/>
      <c r="ELK16590" s="600"/>
      <c r="ELL16590" s="600"/>
      <c r="ELM16590" s="600"/>
      <c r="ELN16590" s="600"/>
      <c r="ELO16590" s="600"/>
      <c r="ELP16590" s="600"/>
      <c r="ELQ16590" s="600"/>
      <c r="ELR16590" s="600"/>
      <c r="ELS16590" s="600"/>
      <c r="ELT16590" s="600"/>
      <c r="ELU16590" s="600"/>
      <c r="ELV16590" s="600"/>
      <c r="ELW16590" s="600"/>
      <c r="ELX16590" s="600"/>
      <c r="ELY16590" s="600"/>
      <c r="ELZ16590" s="600"/>
      <c r="EMA16590" s="600"/>
      <c r="EMB16590" s="600"/>
      <c r="EMC16590" s="600"/>
      <c r="EMD16590" s="600"/>
      <c r="EME16590" s="600"/>
      <c r="EMF16590" s="600"/>
      <c r="EMG16590" s="600"/>
      <c r="EMH16590" s="600"/>
      <c r="EMI16590" s="600"/>
      <c r="EMJ16590" s="600"/>
      <c r="EMK16590" s="600"/>
      <c r="EML16590" s="600"/>
      <c r="EMM16590" s="600"/>
      <c r="EMN16590" s="600"/>
      <c r="EMO16590" s="600"/>
      <c r="EMP16590" s="600"/>
      <c r="EMQ16590" s="600"/>
      <c r="EMR16590" s="600"/>
      <c r="EMS16590" s="600"/>
      <c r="EMT16590" s="600"/>
      <c r="EMU16590" s="600"/>
      <c r="EMV16590" s="600"/>
      <c r="EMW16590" s="600"/>
      <c r="EMX16590" s="600"/>
      <c r="EMY16590" s="600"/>
      <c r="EMZ16590" s="600"/>
      <c r="ENA16590" s="600"/>
      <c r="ENB16590" s="600"/>
      <c r="ENC16590" s="600"/>
      <c r="END16590" s="600"/>
      <c r="ENE16590" s="600"/>
      <c r="ENF16590" s="600"/>
      <c r="ENG16590" s="600"/>
      <c r="ENH16590" s="600"/>
      <c r="ENI16590" s="600"/>
      <c r="ENJ16590" s="600"/>
      <c r="ENK16590" s="600"/>
      <c r="ENL16590" s="600"/>
      <c r="ENM16590" s="600"/>
      <c r="ENN16590" s="600"/>
      <c r="ENO16590" s="600"/>
      <c r="ENP16590" s="600"/>
      <c r="ENQ16590" s="600"/>
      <c r="ENR16590" s="600"/>
      <c r="ENS16590" s="600"/>
      <c r="ENT16590" s="600"/>
      <c r="ENU16590" s="600"/>
      <c r="ENV16590" s="600"/>
      <c r="ENW16590" s="600"/>
      <c r="ENX16590" s="600"/>
      <c r="ENY16590" s="600"/>
      <c r="ENZ16590" s="600"/>
      <c r="EOA16590" s="600"/>
      <c r="EOB16590" s="600"/>
      <c r="EOC16590" s="600"/>
      <c r="EOD16590" s="600"/>
      <c r="EOE16590" s="600"/>
      <c r="EOF16590" s="600"/>
      <c r="EOG16590" s="600"/>
      <c r="EOH16590" s="600"/>
      <c r="EOI16590" s="600"/>
      <c r="EOJ16590" s="600"/>
      <c r="EOK16590" s="600"/>
      <c r="EOL16590" s="600"/>
      <c r="EOM16590" s="600"/>
      <c r="EON16590" s="600"/>
      <c r="EOO16590" s="600"/>
      <c r="EOP16590" s="600"/>
      <c r="EOQ16590" s="600"/>
      <c r="EOR16590" s="600"/>
      <c r="EOS16590" s="600"/>
      <c r="EOT16590" s="600"/>
      <c r="EOU16590" s="600"/>
      <c r="EOV16590" s="600"/>
      <c r="EOW16590" s="600"/>
      <c r="EOX16590" s="600"/>
      <c r="EOY16590" s="600"/>
      <c r="EOZ16590" s="600"/>
      <c r="EPA16590" s="600"/>
      <c r="EPB16590" s="600"/>
      <c r="EPC16590" s="600"/>
      <c r="EPD16590" s="600"/>
      <c r="EPE16590" s="600"/>
      <c r="EPF16590" s="600"/>
      <c r="EPG16590" s="600"/>
      <c r="EPH16590" s="600"/>
      <c r="EPI16590" s="600"/>
      <c r="EPJ16590" s="600"/>
      <c r="EPK16590" s="600"/>
      <c r="EPL16590" s="600"/>
      <c r="EPM16590" s="600"/>
      <c r="EPN16590" s="600"/>
      <c r="EPO16590" s="600"/>
      <c r="EPP16590" s="600"/>
      <c r="EPQ16590" s="600"/>
      <c r="EPR16590" s="600"/>
      <c r="EPS16590" s="600"/>
      <c r="EPT16590" s="600"/>
      <c r="EPU16590" s="600"/>
      <c r="EPV16590" s="600"/>
      <c r="EPW16590" s="600"/>
      <c r="EPX16590" s="600"/>
      <c r="EPY16590" s="600"/>
      <c r="EPZ16590" s="600"/>
      <c r="EQA16590" s="600"/>
      <c r="EQB16590" s="600"/>
      <c r="EQC16590" s="600"/>
      <c r="EQD16590" s="600"/>
      <c r="EQE16590" s="600"/>
      <c r="EQF16590" s="600"/>
      <c r="EQG16590" s="600"/>
      <c r="EQH16590" s="600"/>
      <c r="EQI16590" s="600"/>
      <c r="EQJ16590" s="600"/>
      <c r="EQK16590" s="600"/>
      <c r="EQL16590" s="600"/>
      <c r="EQM16590" s="600"/>
      <c r="EQN16590" s="600"/>
      <c r="EQO16590" s="600"/>
      <c r="EQP16590" s="600"/>
      <c r="EQQ16590" s="600"/>
      <c r="EQR16590" s="600"/>
      <c r="EQS16590" s="600"/>
      <c r="EQT16590" s="600"/>
      <c r="EQU16590" s="600"/>
      <c r="EQV16590" s="600"/>
      <c r="EQW16590" s="600"/>
      <c r="EQX16590" s="600"/>
      <c r="EQY16590" s="600"/>
      <c r="EQZ16590" s="600"/>
      <c r="ERA16590" s="600"/>
      <c r="ERB16590" s="600"/>
      <c r="ERC16590" s="600"/>
      <c r="ERD16590" s="600"/>
      <c r="ERE16590" s="600"/>
      <c r="ERF16590" s="600"/>
      <c r="ERG16590" s="600"/>
      <c r="ERH16590" s="600"/>
      <c r="ERI16590" s="600"/>
      <c r="ERJ16590" s="600"/>
      <c r="ERK16590" s="600"/>
      <c r="ERL16590" s="600"/>
      <c r="ERM16590" s="600"/>
      <c r="ERN16590" s="600"/>
      <c r="ERO16590" s="600"/>
      <c r="ERP16590" s="600"/>
      <c r="ERQ16590" s="600"/>
      <c r="ERR16590" s="600"/>
      <c r="ERS16590" s="600"/>
      <c r="ERT16590" s="600"/>
      <c r="ERU16590" s="600"/>
      <c r="ERV16590" s="600"/>
      <c r="ERW16590" s="600"/>
      <c r="ERX16590" s="600"/>
      <c r="ERY16590" s="600"/>
      <c r="ERZ16590" s="600"/>
      <c r="ESA16590" s="600"/>
      <c r="ESB16590" s="600"/>
      <c r="ESC16590" s="600"/>
      <c r="ESD16590" s="600"/>
      <c r="ESE16590" s="600"/>
      <c r="ESF16590" s="600"/>
      <c r="ESG16590" s="600"/>
      <c r="ESH16590" s="600"/>
      <c r="ESI16590" s="600"/>
      <c r="ESJ16590" s="600"/>
      <c r="ESK16590" s="600"/>
      <c r="ESL16590" s="600"/>
      <c r="ESM16590" s="600"/>
      <c r="ESN16590" s="600"/>
      <c r="ESO16590" s="600"/>
      <c r="ESP16590" s="600"/>
      <c r="ESQ16590" s="600"/>
      <c r="ESR16590" s="600"/>
      <c r="ESS16590" s="600"/>
      <c r="EST16590" s="600"/>
      <c r="ESU16590" s="600"/>
      <c r="ESV16590" s="600"/>
      <c r="ESW16590" s="600"/>
      <c r="ESX16590" s="600"/>
      <c r="ESY16590" s="600"/>
      <c r="ESZ16590" s="600"/>
      <c r="ETA16590" s="600"/>
      <c r="ETB16590" s="600"/>
      <c r="ETC16590" s="600"/>
      <c r="ETD16590" s="600"/>
      <c r="ETE16590" s="600"/>
      <c r="ETF16590" s="600"/>
      <c r="ETG16590" s="600"/>
      <c r="ETH16590" s="600"/>
      <c r="ETI16590" s="600"/>
      <c r="ETJ16590" s="600"/>
      <c r="ETK16590" s="600"/>
      <c r="ETL16590" s="600"/>
      <c r="ETM16590" s="600"/>
      <c r="ETN16590" s="600"/>
      <c r="ETO16590" s="600"/>
      <c r="ETP16590" s="600"/>
      <c r="ETQ16590" s="600"/>
      <c r="ETR16590" s="600"/>
      <c r="ETS16590" s="600"/>
      <c r="ETT16590" s="600"/>
      <c r="ETU16590" s="600"/>
      <c r="ETV16590" s="600"/>
      <c r="ETW16590" s="600"/>
      <c r="ETX16590" s="600"/>
      <c r="ETY16590" s="600"/>
      <c r="ETZ16590" s="600"/>
      <c r="EUA16590" s="600"/>
      <c r="EUB16590" s="600"/>
      <c r="EUC16590" s="600"/>
      <c r="EUD16590" s="600"/>
      <c r="EUE16590" s="600"/>
      <c r="EUF16590" s="600"/>
      <c r="EUG16590" s="600"/>
      <c r="EUH16590" s="600"/>
      <c r="EUI16590" s="600"/>
      <c r="EUJ16590" s="600"/>
      <c r="EUK16590" s="600"/>
      <c r="EUL16590" s="600"/>
      <c r="EUM16590" s="600"/>
      <c r="EUN16590" s="600"/>
      <c r="EUO16590" s="600"/>
      <c r="EUP16590" s="600"/>
      <c r="EUQ16590" s="600"/>
      <c r="EUR16590" s="600"/>
      <c r="EUS16590" s="600"/>
      <c r="EUT16590" s="600"/>
      <c r="EUU16590" s="600"/>
      <c r="EUV16590" s="600"/>
      <c r="EUW16590" s="600"/>
      <c r="EUX16590" s="600"/>
      <c r="EUY16590" s="600"/>
      <c r="EUZ16590" s="600"/>
      <c r="EVA16590" s="600"/>
      <c r="EVB16590" s="600"/>
      <c r="EVC16590" s="600"/>
      <c r="EVD16590" s="600"/>
      <c r="EVE16590" s="600"/>
      <c r="EVF16590" s="600"/>
      <c r="EVG16590" s="600"/>
      <c r="EVH16590" s="600"/>
      <c r="EVI16590" s="600"/>
      <c r="EVJ16590" s="600"/>
      <c r="EVK16590" s="600"/>
      <c r="EVL16590" s="600"/>
      <c r="EVM16590" s="600"/>
      <c r="EVN16590" s="600"/>
      <c r="EVO16590" s="600"/>
      <c r="EVP16590" s="600"/>
      <c r="EVQ16590" s="600"/>
      <c r="EVR16590" s="600"/>
      <c r="EVS16590" s="600"/>
      <c r="EVT16590" s="600"/>
      <c r="EVU16590" s="600"/>
      <c r="EVV16590" s="600"/>
      <c r="EVW16590" s="600"/>
      <c r="EVX16590" s="600"/>
      <c r="EVY16590" s="600"/>
      <c r="EVZ16590" s="600"/>
      <c r="EWA16590" s="600"/>
      <c r="EWB16590" s="600"/>
      <c r="EWC16590" s="600"/>
      <c r="EWD16590" s="600"/>
      <c r="EWE16590" s="600"/>
      <c r="EWF16590" s="600"/>
      <c r="EWG16590" s="600"/>
      <c r="EWH16590" s="600"/>
      <c r="EWI16590" s="600"/>
      <c r="EWJ16590" s="600"/>
      <c r="EWK16590" s="600"/>
      <c r="EWL16590" s="600"/>
      <c r="EWM16590" s="600"/>
      <c r="EWN16590" s="600"/>
      <c r="EWO16590" s="600"/>
      <c r="EWP16590" s="600"/>
      <c r="EWQ16590" s="600"/>
      <c r="EWR16590" s="600"/>
      <c r="EWS16590" s="600"/>
      <c r="EWT16590" s="600"/>
      <c r="EWU16590" s="600"/>
      <c r="EWV16590" s="600"/>
      <c r="EWW16590" s="600"/>
      <c r="EWX16590" s="600"/>
      <c r="EWY16590" s="600"/>
      <c r="EWZ16590" s="600"/>
      <c r="EXA16590" s="600"/>
      <c r="EXB16590" s="600"/>
      <c r="EXC16590" s="600"/>
      <c r="EXD16590" s="600"/>
      <c r="EXE16590" s="600"/>
      <c r="EXF16590" s="600"/>
      <c r="EXG16590" s="600"/>
      <c r="EXH16590" s="600"/>
      <c r="EXI16590" s="600"/>
      <c r="EXJ16590" s="600"/>
      <c r="EXK16590" s="600"/>
      <c r="EXL16590" s="600"/>
      <c r="EXM16590" s="600"/>
      <c r="EXN16590" s="600"/>
      <c r="EXO16590" s="600"/>
      <c r="EXP16590" s="600"/>
      <c r="EXQ16590" s="600"/>
      <c r="EXR16590" s="600"/>
      <c r="EXS16590" s="600"/>
      <c r="EXT16590" s="600"/>
      <c r="EXU16590" s="600"/>
      <c r="EXV16590" s="600"/>
      <c r="EXW16590" s="600"/>
      <c r="EXX16590" s="600"/>
      <c r="EXY16590" s="600"/>
      <c r="EXZ16590" s="600"/>
      <c r="EYA16590" s="600"/>
      <c r="EYB16590" s="600"/>
      <c r="EYC16590" s="600"/>
      <c r="EYD16590" s="600"/>
      <c r="EYE16590" s="600"/>
      <c r="EYF16590" s="600"/>
      <c r="EYG16590" s="600"/>
      <c r="EYH16590" s="600"/>
      <c r="EYI16590" s="600"/>
      <c r="EYJ16590" s="600"/>
      <c r="EYK16590" s="600"/>
      <c r="EYL16590" s="600"/>
      <c r="EYM16590" s="600"/>
      <c r="EYN16590" s="600"/>
      <c r="EYO16590" s="600"/>
      <c r="EYP16590" s="600"/>
      <c r="EYQ16590" s="600"/>
      <c r="EYR16590" s="600"/>
      <c r="EYS16590" s="600"/>
      <c r="EYT16590" s="600"/>
      <c r="EYU16590" s="600"/>
      <c r="EYV16590" s="600"/>
      <c r="EYW16590" s="600"/>
      <c r="EYX16590" s="600"/>
      <c r="EYY16590" s="600"/>
      <c r="EYZ16590" s="600"/>
      <c r="EZA16590" s="600"/>
      <c r="EZB16590" s="600"/>
      <c r="EZC16590" s="600"/>
      <c r="EZD16590" s="600"/>
      <c r="EZE16590" s="600"/>
      <c r="EZF16590" s="600"/>
      <c r="EZG16590" s="600"/>
      <c r="EZH16590" s="600"/>
      <c r="EZI16590" s="600"/>
      <c r="EZJ16590" s="600"/>
      <c r="EZK16590" s="600"/>
      <c r="EZL16590" s="600"/>
      <c r="EZM16590" s="600"/>
      <c r="EZN16590" s="600"/>
      <c r="EZO16590" s="600"/>
      <c r="EZP16590" s="600"/>
      <c r="EZQ16590" s="600"/>
      <c r="EZR16590" s="600"/>
      <c r="EZS16590" s="600"/>
      <c r="EZT16590" s="600"/>
      <c r="EZU16590" s="600"/>
      <c r="EZV16590" s="600"/>
      <c r="EZW16590" s="600"/>
      <c r="EZX16590" s="600"/>
      <c r="EZY16590" s="600"/>
      <c r="EZZ16590" s="600"/>
      <c r="FAA16590" s="600"/>
      <c r="FAB16590" s="600"/>
      <c r="FAC16590" s="600"/>
      <c r="FAD16590" s="600"/>
      <c r="FAE16590" s="600"/>
      <c r="FAF16590" s="600"/>
      <c r="FAG16590" s="600"/>
      <c r="FAH16590" s="600"/>
      <c r="FAI16590" s="600"/>
      <c r="FAJ16590" s="600"/>
      <c r="FAK16590" s="600"/>
      <c r="FAL16590" s="600"/>
      <c r="FAM16590" s="600"/>
      <c r="FAN16590" s="600"/>
      <c r="FAO16590" s="600"/>
      <c r="FAP16590" s="600"/>
      <c r="FAQ16590" s="600"/>
      <c r="FAR16590" s="600"/>
      <c r="FAS16590" s="600"/>
      <c r="FAT16590" s="600"/>
      <c r="FAU16590" s="600"/>
      <c r="FAV16590" s="600"/>
      <c r="FAW16590" s="600"/>
      <c r="FAX16590" s="600"/>
      <c r="FAY16590" s="600"/>
      <c r="FAZ16590" s="600"/>
      <c r="FBA16590" s="600"/>
      <c r="FBB16590" s="600"/>
      <c r="FBC16590" s="600"/>
      <c r="FBD16590" s="600"/>
      <c r="FBE16590" s="600"/>
      <c r="FBF16590" s="600"/>
      <c r="FBG16590" s="600"/>
      <c r="FBH16590" s="600"/>
      <c r="FBI16590" s="600"/>
      <c r="FBJ16590" s="600"/>
      <c r="FBK16590" s="600"/>
      <c r="FBL16590" s="600"/>
      <c r="FBM16590" s="600"/>
      <c r="FBN16590" s="600"/>
      <c r="FBO16590" s="600"/>
      <c r="FBP16590" s="600"/>
      <c r="FBQ16590" s="600"/>
      <c r="FBR16590" s="600"/>
      <c r="FBS16590" s="600"/>
      <c r="FBT16590" s="600"/>
      <c r="FBU16590" s="600"/>
      <c r="FBV16590" s="600"/>
      <c r="FBW16590" s="600"/>
      <c r="FBX16590" s="600"/>
      <c r="FBY16590" s="600"/>
      <c r="FBZ16590" s="600"/>
      <c r="FCA16590" s="600"/>
      <c r="FCB16590" s="600"/>
      <c r="FCC16590" s="600"/>
      <c r="FCD16590" s="600"/>
      <c r="FCE16590" s="600"/>
      <c r="FCF16590" s="600"/>
      <c r="FCG16590" s="600"/>
      <c r="FCH16590" s="600"/>
      <c r="FCI16590" s="600"/>
      <c r="FCJ16590" s="600"/>
      <c r="FCK16590" s="600"/>
      <c r="FCL16590" s="600"/>
      <c r="FCM16590" s="600"/>
      <c r="FCN16590" s="600"/>
      <c r="FCO16590" s="600"/>
      <c r="FCP16590" s="600"/>
      <c r="FCQ16590" s="600"/>
      <c r="FCR16590" s="600"/>
      <c r="FCS16590" s="600"/>
      <c r="FCT16590" s="600"/>
      <c r="FCU16590" s="600"/>
      <c r="FCV16590" s="600"/>
      <c r="FCW16590" s="600"/>
      <c r="FCX16590" s="600"/>
      <c r="FCY16590" s="600"/>
      <c r="FCZ16590" s="600"/>
      <c r="FDA16590" s="600"/>
      <c r="FDB16590" s="600"/>
      <c r="FDC16590" s="600"/>
      <c r="FDD16590" s="600"/>
      <c r="FDE16590" s="600"/>
      <c r="FDF16590" s="600"/>
      <c r="FDG16590" s="600"/>
      <c r="FDH16590" s="600"/>
      <c r="FDI16590" s="600"/>
      <c r="FDJ16590" s="600"/>
      <c r="FDK16590" s="600"/>
      <c r="FDL16590" s="600"/>
      <c r="FDM16590" s="600"/>
      <c r="FDN16590" s="600"/>
      <c r="FDO16590" s="600"/>
      <c r="FDP16590" s="600"/>
      <c r="FDQ16590" s="600"/>
      <c r="FDR16590" s="600"/>
      <c r="FDS16590" s="600"/>
      <c r="FDT16590" s="600"/>
      <c r="FDU16590" s="600"/>
      <c r="FDV16590" s="600"/>
      <c r="FDW16590" s="600"/>
      <c r="FDX16590" s="600"/>
      <c r="FDY16590" s="600"/>
      <c r="FDZ16590" s="600"/>
      <c r="FEA16590" s="600"/>
      <c r="FEB16590" s="600"/>
      <c r="FEC16590" s="600"/>
      <c r="FED16590" s="600"/>
      <c r="FEE16590" s="600"/>
      <c r="FEF16590" s="600"/>
      <c r="FEG16590" s="600"/>
      <c r="FEH16590" s="600"/>
      <c r="FEI16590" s="600"/>
      <c r="FEJ16590" s="600"/>
      <c r="FEK16590" s="600"/>
      <c r="FEL16590" s="600"/>
      <c r="FEM16590" s="600"/>
      <c r="FEN16590" s="600"/>
      <c r="FEO16590" s="600"/>
      <c r="FEP16590" s="600"/>
      <c r="FEQ16590" s="600"/>
      <c r="FER16590" s="600"/>
      <c r="FES16590" s="600"/>
      <c r="FET16590" s="600"/>
      <c r="FEU16590" s="600"/>
      <c r="FEV16590" s="600"/>
      <c r="FEW16590" s="600"/>
      <c r="FEX16590" s="600"/>
      <c r="FEY16590" s="600"/>
      <c r="FEZ16590" s="600"/>
      <c r="FFA16590" s="600"/>
      <c r="FFB16590" s="600"/>
      <c r="FFC16590" s="600"/>
      <c r="FFD16590" s="600"/>
      <c r="FFE16590" s="600"/>
      <c r="FFF16590" s="600"/>
      <c r="FFG16590" s="600"/>
      <c r="FFH16590" s="600"/>
      <c r="FFI16590" s="600"/>
      <c r="FFJ16590" s="600"/>
      <c r="FFK16590" s="600"/>
      <c r="FFL16590" s="600"/>
      <c r="FFM16590" s="600"/>
      <c r="FFN16590" s="600"/>
      <c r="FFO16590" s="600"/>
      <c r="FFP16590" s="600"/>
      <c r="FFQ16590" s="600"/>
      <c r="FFR16590" s="600"/>
      <c r="FFS16590" s="600"/>
      <c r="FFT16590" s="600"/>
      <c r="FFU16590" s="600"/>
      <c r="FFV16590" s="600"/>
      <c r="FFW16590" s="600"/>
      <c r="FFX16590" s="600"/>
      <c r="FFY16590" s="600"/>
      <c r="FFZ16590" s="600"/>
      <c r="FGA16590" s="600"/>
      <c r="FGB16590" s="600"/>
      <c r="FGC16590" s="600"/>
      <c r="FGD16590" s="600"/>
      <c r="FGE16590" s="600"/>
      <c r="FGF16590" s="600"/>
      <c r="FGG16590" s="600"/>
      <c r="FGH16590" s="600"/>
      <c r="FGI16590" s="600"/>
      <c r="FGJ16590" s="600"/>
      <c r="FGK16590" s="600"/>
      <c r="FGL16590" s="600"/>
      <c r="FGM16590" s="600"/>
      <c r="FGN16590" s="600"/>
      <c r="FGO16590" s="600"/>
      <c r="FGP16590" s="600"/>
      <c r="FGQ16590" s="600"/>
      <c r="FGR16590" s="600"/>
      <c r="FGS16590" s="600"/>
      <c r="FGT16590" s="600"/>
      <c r="FGU16590" s="600"/>
      <c r="FGV16590" s="600"/>
      <c r="FGW16590" s="600"/>
      <c r="FGX16590" s="600"/>
      <c r="FGY16590" s="600"/>
      <c r="FGZ16590" s="600"/>
      <c r="FHA16590" s="600"/>
      <c r="FHB16590" s="600"/>
      <c r="FHC16590" s="600"/>
      <c r="FHD16590" s="600"/>
      <c r="FHE16590" s="600"/>
      <c r="FHF16590" s="600"/>
      <c r="FHG16590" s="600"/>
      <c r="FHH16590" s="600"/>
      <c r="FHI16590" s="600"/>
      <c r="FHJ16590" s="600"/>
      <c r="FHK16590" s="600"/>
      <c r="FHL16590" s="600"/>
      <c r="FHM16590" s="600"/>
      <c r="FHN16590" s="600"/>
      <c r="FHO16590" s="600"/>
      <c r="FHP16590" s="600"/>
      <c r="FHQ16590" s="600"/>
      <c r="FHR16590" s="600"/>
      <c r="FHS16590" s="600"/>
      <c r="FHT16590" s="600"/>
      <c r="FHU16590" s="600"/>
      <c r="FHV16590" s="600"/>
      <c r="FHW16590" s="600"/>
      <c r="FHX16590" s="600"/>
      <c r="FHY16590" s="600"/>
      <c r="FHZ16590" s="600"/>
      <c r="FIA16590" s="600"/>
      <c r="FIB16590" s="600"/>
      <c r="FIC16590" s="600"/>
      <c r="FID16590" s="600"/>
      <c r="FIE16590" s="600"/>
      <c r="FIF16590" s="600"/>
      <c r="FIG16590" s="600"/>
      <c r="FIH16590" s="600"/>
      <c r="FII16590" s="600"/>
      <c r="FIJ16590" s="600"/>
      <c r="FIK16590" s="600"/>
      <c r="FIL16590" s="600"/>
      <c r="FIM16590" s="600"/>
      <c r="FIN16590" s="600"/>
      <c r="FIO16590" s="600"/>
      <c r="FIP16590" s="600"/>
      <c r="FIQ16590" s="600"/>
      <c r="FIR16590" s="600"/>
      <c r="FIS16590" s="600"/>
      <c r="FIT16590" s="600"/>
      <c r="FIU16590" s="600"/>
      <c r="FIV16590" s="600"/>
      <c r="FIW16590" s="600"/>
      <c r="FIX16590" s="600"/>
      <c r="FIY16590" s="600"/>
      <c r="FIZ16590" s="600"/>
      <c r="FJA16590" s="600"/>
      <c r="FJB16590" s="600"/>
      <c r="FJC16590" s="600"/>
      <c r="FJD16590" s="600"/>
      <c r="FJE16590" s="600"/>
      <c r="FJF16590" s="600"/>
      <c r="FJG16590" s="600"/>
      <c r="FJH16590" s="600"/>
      <c r="FJI16590" s="600"/>
      <c r="FJJ16590" s="600"/>
      <c r="FJK16590" s="600"/>
      <c r="FJL16590" s="600"/>
      <c r="FJM16590" s="600"/>
      <c r="FJN16590" s="600"/>
      <c r="FJO16590" s="600"/>
      <c r="FJP16590" s="600"/>
      <c r="FJQ16590" s="600"/>
      <c r="FJR16590" s="600"/>
      <c r="FJS16590" s="600"/>
      <c r="FJT16590" s="600"/>
      <c r="FJU16590" s="600"/>
      <c r="FJV16590" s="600"/>
      <c r="FJW16590" s="600"/>
      <c r="FJX16590" s="600"/>
      <c r="FJY16590" s="600"/>
      <c r="FJZ16590" s="600"/>
      <c r="FKA16590" s="600"/>
      <c r="FKB16590" s="600"/>
      <c r="FKC16590" s="600"/>
      <c r="FKD16590" s="600"/>
      <c r="FKE16590" s="600"/>
      <c r="FKF16590" s="600"/>
      <c r="FKG16590" s="600"/>
      <c r="FKH16590" s="600"/>
      <c r="FKI16590" s="600"/>
      <c r="FKJ16590" s="600"/>
      <c r="FKK16590" s="600"/>
      <c r="FKL16590" s="600"/>
      <c r="FKM16590" s="600"/>
      <c r="FKN16590" s="600"/>
      <c r="FKO16590" s="600"/>
      <c r="FKP16590" s="600"/>
      <c r="FKQ16590" s="600"/>
      <c r="FKR16590" s="600"/>
      <c r="FKS16590" s="600"/>
      <c r="FKT16590" s="600"/>
      <c r="FKU16590" s="600"/>
      <c r="FKV16590" s="600"/>
      <c r="FKW16590" s="600"/>
      <c r="FKX16590" s="600"/>
      <c r="FKY16590" s="600"/>
      <c r="FKZ16590" s="600"/>
      <c r="FLA16590" s="600"/>
      <c r="FLB16590" s="600"/>
      <c r="FLC16590" s="600"/>
      <c r="FLD16590" s="600"/>
      <c r="FLE16590" s="600"/>
      <c r="FLF16590" s="600"/>
      <c r="FLG16590" s="600"/>
      <c r="FLH16590" s="600"/>
      <c r="FLI16590" s="600"/>
      <c r="FLJ16590" s="600"/>
      <c r="FLK16590" s="600"/>
      <c r="FLL16590" s="600"/>
      <c r="FLM16590" s="600"/>
      <c r="FLN16590" s="600"/>
      <c r="FLO16590" s="600"/>
      <c r="FLP16590" s="600"/>
      <c r="FLQ16590" s="600"/>
      <c r="FLR16590" s="600"/>
      <c r="FLS16590" s="600"/>
      <c r="FLT16590" s="600"/>
      <c r="FLU16590" s="600"/>
      <c r="FLV16590" s="600"/>
      <c r="FLW16590" s="600"/>
      <c r="FLX16590" s="600"/>
      <c r="FLY16590" s="600"/>
      <c r="FLZ16590" s="600"/>
      <c r="FMA16590" s="600"/>
      <c r="FMB16590" s="600"/>
      <c r="FMC16590" s="600"/>
      <c r="FMD16590" s="600"/>
      <c r="FME16590" s="600"/>
      <c r="FMF16590" s="600"/>
      <c r="FMG16590" s="600"/>
      <c r="FMH16590" s="600"/>
      <c r="FMI16590" s="600"/>
      <c r="FMJ16590" s="600"/>
      <c r="FMK16590" s="600"/>
      <c r="FML16590" s="600"/>
      <c r="FMM16590" s="600"/>
      <c r="FMN16590" s="600"/>
      <c r="FMO16590" s="600"/>
      <c r="FMP16590" s="600"/>
      <c r="FMQ16590" s="600"/>
      <c r="FMR16590" s="600"/>
      <c r="FMS16590" s="600"/>
      <c r="FMT16590" s="600"/>
      <c r="FMU16590" s="600"/>
      <c r="FMV16590" s="600"/>
      <c r="FMW16590" s="600"/>
      <c r="FMX16590" s="600"/>
      <c r="FMY16590" s="600"/>
      <c r="FMZ16590" s="600"/>
      <c r="FNA16590" s="600"/>
      <c r="FNB16590" s="600"/>
      <c r="FNC16590" s="600"/>
      <c r="FND16590" s="600"/>
      <c r="FNE16590" s="600"/>
      <c r="FNF16590" s="600"/>
      <c r="FNG16590" s="600"/>
      <c r="FNH16590" s="600"/>
      <c r="FNI16590" s="600"/>
      <c r="FNJ16590" s="600"/>
      <c r="FNK16590" s="600"/>
      <c r="FNL16590" s="600"/>
      <c r="FNM16590" s="600"/>
      <c r="FNN16590" s="600"/>
      <c r="FNO16590" s="600"/>
      <c r="FNP16590" s="600"/>
      <c r="FNQ16590" s="600"/>
      <c r="FNR16590" s="600"/>
      <c r="FNS16590" s="600"/>
      <c r="FNT16590" s="600"/>
      <c r="FNU16590" s="600"/>
      <c r="FNV16590" s="600"/>
      <c r="FNW16590" s="600"/>
      <c r="FNX16590" s="600"/>
      <c r="FNY16590" s="600"/>
      <c r="FNZ16590" s="600"/>
      <c r="FOA16590" s="600"/>
      <c r="FOB16590" s="600"/>
      <c r="FOC16590" s="600"/>
      <c r="FOD16590" s="600"/>
      <c r="FOE16590" s="600"/>
      <c r="FOF16590" s="600"/>
      <c r="FOG16590" s="600"/>
      <c r="FOH16590" s="600"/>
      <c r="FOI16590" s="600"/>
      <c r="FOJ16590" s="600"/>
      <c r="FOK16590" s="600"/>
      <c r="FOL16590" s="600"/>
      <c r="FOM16590" s="600"/>
      <c r="FON16590" s="600"/>
      <c r="FOO16590" s="600"/>
      <c r="FOP16590" s="600"/>
      <c r="FOQ16590" s="600"/>
      <c r="FOR16590" s="600"/>
      <c r="FOS16590" s="600"/>
      <c r="FOT16590" s="600"/>
      <c r="FOU16590" s="600"/>
      <c r="FOV16590" s="600"/>
      <c r="FOW16590" s="600"/>
      <c r="FOX16590" s="600"/>
      <c r="FOY16590" s="600"/>
      <c r="FOZ16590" s="600"/>
      <c r="FPA16590" s="600"/>
      <c r="FPB16590" s="600"/>
      <c r="FPC16590" s="600"/>
      <c r="FPD16590" s="600"/>
      <c r="FPE16590" s="600"/>
      <c r="FPF16590" s="600"/>
      <c r="FPG16590" s="600"/>
      <c r="FPH16590" s="600"/>
      <c r="FPI16590" s="600"/>
      <c r="FPJ16590" s="600"/>
      <c r="FPK16590" s="600"/>
      <c r="FPL16590" s="600"/>
      <c r="FPM16590" s="600"/>
      <c r="FPN16590" s="600"/>
      <c r="FPO16590" s="600"/>
      <c r="FPP16590" s="600"/>
      <c r="FPQ16590" s="600"/>
      <c r="FPR16590" s="600"/>
      <c r="FPS16590" s="600"/>
      <c r="FPT16590" s="600"/>
      <c r="FPU16590" s="600"/>
      <c r="FPV16590" s="600"/>
      <c r="FPW16590" s="600"/>
      <c r="FPX16590" s="600"/>
      <c r="FPY16590" s="600"/>
      <c r="FPZ16590" s="600"/>
      <c r="FQA16590" s="600"/>
      <c r="FQB16590" s="600"/>
      <c r="FQC16590" s="600"/>
      <c r="FQD16590" s="600"/>
      <c r="FQE16590" s="600"/>
      <c r="FQF16590" s="600"/>
      <c r="FQG16590" s="600"/>
      <c r="FQH16590" s="600"/>
      <c r="FQI16590" s="600"/>
      <c r="FQJ16590" s="600"/>
      <c r="FQK16590" s="600"/>
      <c r="FQL16590" s="600"/>
      <c r="FQM16590" s="600"/>
      <c r="FQN16590" s="600"/>
      <c r="FQO16590" s="600"/>
      <c r="FQP16590" s="600"/>
      <c r="FQQ16590" s="600"/>
      <c r="FQR16590" s="600"/>
      <c r="FQS16590" s="600"/>
      <c r="FQT16590" s="600"/>
      <c r="FQU16590" s="600"/>
      <c r="FQV16590" s="600"/>
      <c r="FQW16590" s="600"/>
      <c r="FQX16590" s="600"/>
      <c r="FQY16590" s="600"/>
      <c r="FQZ16590" s="600"/>
      <c r="FRA16590" s="600"/>
      <c r="FRB16590" s="600"/>
      <c r="FRC16590" s="600"/>
      <c r="FRD16590" s="600"/>
      <c r="FRE16590" s="600"/>
      <c r="FRF16590" s="600"/>
      <c r="FRG16590" s="600"/>
      <c r="FRH16590" s="600"/>
      <c r="FRI16590" s="600"/>
      <c r="FRJ16590" s="600"/>
      <c r="FRK16590" s="600"/>
      <c r="FRL16590" s="600"/>
      <c r="FRM16590" s="600"/>
      <c r="FRN16590" s="600"/>
      <c r="FRO16590" s="600"/>
      <c r="FRP16590" s="600"/>
      <c r="FRQ16590" s="600"/>
      <c r="FRR16590" s="600"/>
      <c r="FRS16590" s="600"/>
      <c r="FRT16590" s="600"/>
      <c r="FRU16590" s="600"/>
      <c r="FRV16590" s="600"/>
      <c r="FRW16590" s="600"/>
      <c r="FRX16590" s="600"/>
      <c r="FRY16590" s="600"/>
      <c r="FRZ16590" s="600"/>
      <c r="FSA16590" s="600"/>
      <c r="FSB16590" s="600"/>
      <c r="FSC16590" s="600"/>
      <c r="FSD16590" s="600"/>
      <c r="FSE16590" s="600"/>
      <c r="FSF16590" s="600"/>
      <c r="FSG16590" s="600"/>
      <c r="FSH16590" s="600"/>
      <c r="FSI16590" s="600"/>
      <c r="FSJ16590" s="600"/>
      <c r="FSK16590" s="600"/>
      <c r="FSL16590" s="600"/>
      <c r="FSM16590" s="600"/>
      <c r="FSN16590" s="600"/>
      <c r="FSO16590" s="600"/>
      <c r="FSP16590" s="600"/>
      <c r="FSQ16590" s="600"/>
      <c r="FSR16590" s="600"/>
      <c r="FSS16590" s="600"/>
      <c r="FST16590" s="600"/>
      <c r="FSU16590" s="600"/>
      <c r="FSV16590" s="600"/>
      <c r="FSW16590" s="600"/>
      <c r="FSX16590" s="600"/>
      <c r="FSY16590" s="600"/>
      <c r="FSZ16590" s="600"/>
      <c r="FTA16590" s="600"/>
      <c r="FTB16590" s="600"/>
      <c r="FTC16590" s="600"/>
      <c r="FTD16590" s="600"/>
      <c r="FTE16590" s="600"/>
      <c r="FTF16590" s="600"/>
      <c r="FTG16590" s="600"/>
      <c r="FTH16590" s="600"/>
      <c r="FTI16590" s="600"/>
      <c r="FTJ16590" s="600"/>
      <c r="FTK16590" s="600"/>
      <c r="FTL16590" s="600"/>
      <c r="FTM16590" s="600"/>
      <c r="FTN16590" s="600"/>
      <c r="FTO16590" s="600"/>
      <c r="FTP16590" s="600"/>
      <c r="FTQ16590" s="600"/>
      <c r="FTR16590" s="600"/>
      <c r="FTS16590" s="600"/>
      <c r="FTT16590" s="600"/>
      <c r="FTU16590" s="600"/>
      <c r="FTV16590" s="600"/>
      <c r="FTW16590" s="600"/>
      <c r="FTX16590" s="600"/>
      <c r="FTY16590" s="600"/>
      <c r="FTZ16590" s="600"/>
      <c r="FUA16590" s="600"/>
      <c r="FUB16590" s="600"/>
      <c r="FUC16590" s="600"/>
      <c r="FUD16590" s="600"/>
      <c r="FUE16590" s="600"/>
      <c r="FUF16590" s="600"/>
      <c r="FUG16590" s="600"/>
      <c r="FUH16590" s="600"/>
      <c r="FUI16590" s="600"/>
      <c r="FUJ16590" s="600"/>
      <c r="FUK16590" s="600"/>
      <c r="FUL16590" s="600"/>
      <c r="FUM16590" s="600"/>
      <c r="FUN16590" s="600"/>
      <c r="FUO16590" s="600"/>
      <c r="FUP16590" s="600"/>
      <c r="FUQ16590" s="600"/>
      <c r="FUR16590" s="600"/>
      <c r="FUS16590" s="600"/>
      <c r="FUT16590" s="600"/>
      <c r="FUU16590" s="600"/>
      <c r="FUV16590" s="600"/>
      <c r="FUW16590" s="600"/>
      <c r="FUX16590" s="600"/>
      <c r="FUY16590" s="600"/>
      <c r="FUZ16590" s="600"/>
      <c r="FVA16590" s="600"/>
      <c r="FVB16590" s="600"/>
      <c r="FVC16590" s="600"/>
      <c r="FVD16590" s="600"/>
      <c r="FVE16590" s="600"/>
      <c r="FVF16590" s="600"/>
      <c r="FVG16590" s="600"/>
      <c r="FVH16590" s="600"/>
      <c r="FVI16590" s="600"/>
      <c r="FVJ16590" s="600"/>
      <c r="FVK16590" s="600"/>
      <c r="FVL16590" s="600"/>
      <c r="FVM16590" s="600"/>
      <c r="FVN16590" s="600"/>
      <c r="FVO16590" s="600"/>
      <c r="FVP16590" s="600"/>
      <c r="FVQ16590" s="600"/>
      <c r="FVR16590" s="600"/>
      <c r="FVS16590" s="600"/>
      <c r="FVT16590" s="600"/>
      <c r="FVU16590" s="600"/>
      <c r="FVV16590" s="600"/>
      <c r="FVW16590" s="600"/>
      <c r="FVX16590" s="600"/>
      <c r="FVY16590" s="600"/>
      <c r="FVZ16590" s="600"/>
      <c r="FWA16590" s="600"/>
      <c r="FWB16590" s="600"/>
      <c r="FWC16590" s="600"/>
      <c r="FWD16590" s="600"/>
      <c r="FWE16590" s="600"/>
      <c r="FWF16590" s="600"/>
      <c r="FWG16590" s="600"/>
      <c r="FWH16590" s="600"/>
      <c r="FWI16590" s="600"/>
      <c r="FWJ16590" s="600"/>
      <c r="FWK16590" s="600"/>
      <c r="FWL16590" s="600"/>
      <c r="FWM16590" s="600"/>
      <c r="FWN16590" s="600"/>
      <c r="FWO16590" s="600"/>
      <c r="FWP16590" s="600"/>
      <c r="FWQ16590" s="600"/>
      <c r="FWR16590" s="600"/>
      <c r="FWS16590" s="600"/>
      <c r="FWT16590" s="600"/>
      <c r="FWU16590" s="600"/>
      <c r="FWV16590" s="600"/>
      <c r="FWW16590" s="600"/>
      <c r="FWX16590" s="600"/>
      <c r="FWY16590" s="600"/>
      <c r="FWZ16590" s="600"/>
      <c r="FXA16590" s="600"/>
      <c r="FXB16590" s="600"/>
      <c r="FXC16590" s="600"/>
      <c r="FXD16590" s="600"/>
      <c r="FXE16590" s="600"/>
      <c r="FXF16590" s="600"/>
      <c r="FXG16590" s="600"/>
      <c r="FXH16590" s="600"/>
      <c r="FXI16590" s="600"/>
      <c r="FXJ16590" s="600"/>
      <c r="FXK16590" s="600"/>
      <c r="FXL16590" s="600"/>
      <c r="FXM16590" s="600"/>
      <c r="FXN16590" s="600"/>
      <c r="FXO16590" s="600"/>
      <c r="FXP16590" s="600"/>
      <c r="FXQ16590" s="600"/>
      <c r="FXR16590" s="600"/>
      <c r="FXS16590" s="600"/>
      <c r="FXT16590" s="600"/>
      <c r="FXU16590" s="600"/>
      <c r="FXV16590" s="600"/>
      <c r="FXW16590" s="600"/>
      <c r="FXX16590" s="600"/>
      <c r="FXY16590" s="600"/>
      <c r="FXZ16590" s="600"/>
      <c r="FYA16590" s="600"/>
      <c r="FYB16590" s="600"/>
      <c r="FYC16590" s="600"/>
      <c r="FYD16590" s="600"/>
      <c r="FYE16590" s="600"/>
      <c r="FYF16590" s="600"/>
      <c r="FYG16590" s="600"/>
      <c r="FYH16590" s="600"/>
      <c r="FYI16590" s="600"/>
      <c r="FYJ16590" s="600"/>
      <c r="FYK16590" s="600"/>
      <c r="FYL16590" s="600"/>
      <c r="FYM16590" s="600"/>
      <c r="FYN16590" s="600"/>
      <c r="FYO16590" s="600"/>
      <c r="FYP16590" s="600"/>
      <c r="FYQ16590" s="600"/>
      <c r="FYR16590" s="600"/>
      <c r="FYS16590" s="600"/>
      <c r="FYT16590" s="600"/>
      <c r="FYU16590" s="600"/>
      <c r="FYV16590" s="600"/>
      <c r="FYW16590" s="600"/>
      <c r="FYX16590" s="600"/>
      <c r="FYY16590" s="600"/>
      <c r="FYZ16590" s="600"/>
      <c r="FZA16590" s="600"/>
      <c r="FZB16590" s="600"/>
      <c r="FZC16590" s="600"/>
      <c r="FZD16590" s="600"/>
      <c r="FZE16590" s="600"/>
      <c r="FZF16590" s="600"/>
      <c r="FZG16590" s="600"/>
      <c r="FZH16590" s="600"/>
      <c r="FZI16590" s="600"/>
      <c r="FZJ16590" s="600"/>
      <c r="FZK16590" s="600"/>
      <c r="FZL16590" s="600"/>
      <c r="FZM16590" s="600"/>
      <c r="FZN16590" s="600"/>
      <c r="FZO16590" s="600"/>
      <c r="FZP16590" s="600"/>
      <c r="FZQ16590" s="600"/>
      <c r="FZR16590" s="600"/>
      <c r="FZS16590" s="600"/>
      <c r="FZT16590" s="600"/>
      <c r="FZU16590" s="600"/>
      <c r="FZV16590" s="600"/>
      <c r="FZW16590" s="600"/>
      <c r="FZX16590" s="600"/>
      <c r="FZY16590" s="600"/>
      <c r="FZZ16590" s="600"/>
      <c r="GAA16590" s="600"/>
      <c r="GAB16590" s="600"/>
      <c r="GAC16590" s="600"/>
      <c r="GAD16590" s="600"/>
      <c r="GAE16590" s="600"/>
      <c r="GAF16590" s="600"/>
      <c r="GAG16590" s="600"/>
      <c r="GAH16590" s="600"/>
      <c r="GAI16590" s="600"/>
      <c r="GAJ16590" s="600"/>
      <c r="GAK16590" s="600"/>
      <c r="GAL16590" s="600"/>
      <c r="GAM16590" s="600"/>
      <c r="GAN16590" s="600"/>
      <c r="GAO16590" s="600"/>
      <c r="GAP16590" s="600"/>
      <c r="GAQ16590" s="600"/>
      <c r="GAR16590" s="600"/>
      <c r="GAS16590" s="600"/>
      <c r="GAT16590" s="600"/>
      <c r="GAU16590" s="600"/>
      <c r="GAV16590" s="600"/>
      <c r="GAW16590" s="600"/>
      <c r="GAX16590" s="600"/>
      <c r="GAY16590" s="600"/>
      <c r="GAZ16590" s="600"/>
      <c r="GBA16590" s="600"/>
      <c r="GBB16590" s="600"/>
      <c r="GBC16590" s="600"/>
      <c r="GBD16590" s="600"/>
      <c r="GBE16590" s="600"/>
      <c r="GBF16590" s="600"/>
      <c r="GBG16590" s="600"/>
      <c r="GBH16590" s="600"/>
      <c r="GBI16590" s="600"/>
      <c r="GBJ16590" s="600"/>
      <c r="GBK16590" s="600"/>
      <c r="GBL16590" s="600"/>
      <c r="GBM16590" s="600"/>
      <c r="GBN16590" s="600"/>
      <c r="GBO16590" s="600"/>
      <c r="GBP16590" s="600"/>
      <c r="GBQ16590" s="600"/>
      <c r="GBR16590" s="600"/>
      <c r="GBS16590" s="600"/>
      <c r="GBT16590" s="600"/>
      <c r="GBU16590" s="600"/>
      <c r="GBV16590" s="600"/>
      <c r="GBW16590" s="600"/>
      <c r="GBX16590" s="600"/>
      <c r="GBY16590" s="600"/>
      <c r="GBZ16590" s="600"/>
      <c r="GCA16590" s="600"/>
      <c r="GCB16590" s="600"/>
      <c r="GCC16590" s="600"/>
      <c r="GCD16590" s="600"/>
      <c r="GCE16590" s="600"/>
      <c r="GCF16590" s="600"/>
      <c r="GCG16590" s="600"/>
      <c r="GCH16590" s="600"/>
      <c r="GCI16590" s="600"/>
      <c r="GCJ16590" s="600"/>
      <c r="GCK16590" s="600"/>
      <c r="GCL16590" s="600"/>
      <c r="GCM16590" s="600"/>
      <c r="GCN16590" s="600"/>
      <c r="GCO16590" s="600"/>
      <c r="GCP16590" s="600"/>
      <c r="GCQ16590" s="600"/>
      <c r="GCR16590" s="600"/>
      <c r="GCS16590" s="600"/>
      <c r="GCT16590" s="600"/>
      <c r="GCU16590" s="600"/>
      <c r="GCV16590" s="600"/>
      <c r="GCW16590" s="600"/>
      <c r="GCX16590" s="600"/>
      <c r="GCY16590" s="600"/>
      <c r="GCZ16590" s="600"/>
      <c r="GDA16590" s="600"/>
      <c r="GDB16590" s="600"/>
      <c r="GDC16590" s="600"/>
      <c r="GDD16590" s="600"/>
      <c r="GDE16590" s="600"/>
      <c r="GDF16590" s="600"/>
      <c r="GDG16590" s="600"/>
      <c r="GDH16590" s="600"/>
      <c r="GDI16590" s="600"/>
      <c r="GDJ16590" s="600"/>
      <c r="GDK16590" s="600"/>
      <c r="GDL16590" s="600"/>
      <c r="GDM16590" s="600"/>
      <c r="GDN16590" s="600"/>
      <c r="GDO16590" s="600"/>
      <c r="GDP16590" s="600"/>
      <c r="GDQ16590" s="600"/>
      <c r="GDR16590" s="600"/>
      <c r="GDS16590" s="600"/>
      <c r="GDT16590" s="600"/>
      <c r="GDU16590" s="600"/>
      <c r="GDV16590" s="600"/>
      <c r="GDW16590" s="600"/>
      <c r="GDX16590" s="600"/>
      <c r="GDY16590" s="600"/>
      <c r="GDZ16590" s="600"/>
      <c r="GEA16590" s="600"/>
      <c r="GEB16590" s="600"/>
      <c r="GEC16590" s="600"/>
      <c r="GED16590" s="600"/>
      <c r="GEE16590" s="600"/>
      <c r="GEF16590" s="600"/>
      <c r="GEG16590" s="600"/>
      <c r="GEH16590" s="600"/>
      <c r="GEI16590" s="600"/>
      <c r="GEJ16590" s="600"/>
      <c r="GEK16590" s="600"/>
      <c r="GEL16590" s="600"/>
      <c r="GEM16590" s="600"/>
      <c r="GEN16590" s="600"/>
      <c r="GEO16590" s="600"/>
      <c r="GEP16590" s="600"/>
      <c r="GEQ16590" s="600"/>
      <c r="GER16590" s="600"/>
      <c r="GES16590" s="600"/>
      <c r="GET16590" s="600"/>
      <c r="GEU16590" s="600"/>
      <c r="GEV16590" s="600"/>
      <c r="GEW16590" s="600"/>
      <c r="GEX16590" s="600"/>
      <c r="GEY16590" s="600"/>
      <c r="GEZ16590" s="600"/>
      <c r="GFA16590" s="600"/>
      <c r="GFB16590" s="600"/>
      <c r="GFC16590" s="600"/>
      <c r="GFD16590" s="600"/>
      <c r="GFE16590" s="600"/>
      <c r="GFF16590" s="600"/>
      <c r="GFG16590" s="600"/>
      <c r="GFH16590" s="600"/>
      <c r="GFI16590" s="600"/>
      <c r="GFJ16590" s="600"/>
      <c r="GFK16590" s="600"/>
      <c r="GFL16590" s="600"/>
      <c r="GFM16590" s="600"/>
      <c r="GFN16590" s="600"/>
      <c r="GFO16590" s="600"/>
      <c r="GFP16590" s="600"/>
      <c r="GFQ16590" s="600"/>
      <c r="GFR16590" s="600"/>
      <c r="GFS16590" s="600"/>
      <c r="GFT16590" s="600"/>
      <c r="GFU16590" s="600"/>
      <c r="GFV16590" s="600"/>
      <c r="GFW16590" s="600"/>
      <c r="GFX16590" s="600"/>
      <c r="GFY16590" s="600"/>
      <c r="GFZ16590" s="600"/>
      <c r="GGA16590" s="600"/>
      <c r="GGB16590" s="600"/>
      <c r="GGC16590" s="600"/>
      <c r="GGD16590" s="600"/>
      <c r="GGE16590" s="600"/>
      <c r="GGF16590" s="600"/>
      <c r="GGG16590" s="600"/>
      <c r="GGH16590" s="600"/>
      <c r="GGI16590" s="600"/>
      <c r="GGJ16590" s="600"/>
      <c r="GGK16590" s="600"/>
      <c r="GGL16590" s="600"/>
      <c r="GGM16590" s="600"/>
      <c r="GGN16590" s="600"/>
      <c r="GGO16590" s="600"/>
      <c r="GGP16590" s="600"/>
      <c r="GGQ16590" s="600"/>
      <c r="GGR16590" s="600"/>
      <c r="GGS16590" s="600"/>
      <c r="GGT16590" s="600"/>
      <c r="GGU16590" s="600"/>
      <c r="GGV16590" s="600"/>
      <c r="GGW16590" s="600"/>
      <c r="GGX16590" s="600"/>
      <c r="GGY16590" s="600"/>
      <c r="GGZ16590" s="600"/>
      <c r="GHA16590" s="600"/>
      <c r="GHB16590" s="600"/>
      <c r="GHC16590" s="600"/>
      <c r="GHD16590" s="600"/>
      <c r="GHE16590" s="600"/>
      <c r="GHF16590" s="600"/>
      <c r="GHG16590" s="600"/>
      <c r="GHH16590" s="600"/>
      <c r="GHI16590" s="600"/>
      <c r="GHJ16590" s="600"/>
      <c r="GHK16590" s="600"/>
      <c r="GHL16590" s="600"/>
      <c r="GHM16590" s="600"/>
      <c r="GHN16590" s="600"/>
      <c r="GHO16590" s="600"/>
      <c r="GHP16590" s="600"/>
      <c r="GHQ16590" s="600"/>
      <c r="GHR16590" s="600"/>
      <c r="GHS16590" s="600"/>
      <c r="GHT16590" s="600"/>
      <c r="GHU16590" s="600"/>
      <c r="GHV16590" s="600"/>
      <c r="GHW16590" s="600"/>
      <c r="GHX16590" s="600"/>
      <c r="GHY16590" s="600"/>
      <c r="GHZ16590" s="600"/>
      <c r="GIA16590" s="600"/>
      <c r="GIB16590" s="600"/>
      <c r="GIC16590" s="600"/>
      <c r="GID16590" s="600"/>
      <c r="GIE16590" s="600"/>
      <c r="GIF16590" s="600"/>
      <c r="GIG16590" s="600"/>
      <c r="GIH16590" s="600"/>
      <c r="GII16590" s="600"/>
      <c r="GIJ16590" s="600"/>
      <c r="GIK16590" s="600"/>
      <c r="GIL16590" s="600"/>
      <c r="GIM16590" s="600"/>
      <c r="GIN16590" s="600"/>
      <c r="GIO16590" s="600"/>
      <c r="GIP16590" s="600"/>
      <c r="GIQ16590" s="600"/>
      <c r="GIR16590" s="600"/>
      <c r="GIS16590" s="600"/>
      <c r="GIT16590" s="600"/>
      <c r="GIU16590" s="600"/>
      <c r="GIV16590" s="600"/>
      <c r="GIW16590" s="600"/>
      <c r="GIX16590" s="600"/>
      <c r="GIY16590" s="600"/>
      <c r="GIZ16590" s="600"/>
      <c r="GJA16590" s="600"/>
      <c r="GJB16590" s="600"/>
      <c r="GJC16590" s="600"/>
      <c r="GJD16590" s="600"/>
      <c r="GJE16590" s="600"/>
      <c r="GJF16590" s="600"/>
      <c r="GJG16590" s="600"/>
      <c r="GJH16590" s="600"/>
      <c r="GJI16590" s="600"/>
      <c r="GJJ16590" s="600"/>
      <c r="GJK16590" s="600"/>
      <c r="GJL16590" s="600"/>
      <c r="GJM16590" s="600"/>
      <c r="GJN16590" s="600"/>
      <c r="GJO16590" s="600"/>
      <c r="GJP16590" s="600"/>
      <c r="GJQ16590" s="600"/>
      <c r="GJR16590" s="600"/>
      <c r="GJS16590" s="600"/>
      <c r="GJT16590" s="600"/>
      <c r="GJU16590" s="600"/>
      <c r="GJV16590" s="600"/>
      <c r="GJW16590" s="600"/>
      <c r="GJX16590" s="600"/>
      <c r="GJY16590" s="600"/>
      <c r="GJZ16590" s="600"/>
      <c r="GKA16590" s="600"/>
      <c r="GKB16590" s="600"/>
      <c r="GKC16590" s="600"/>
      <c r="GKD16590" s="600"/>
      <c r="GKE16590" s="600"/>
      <c r="GKF16590" s="600"/>
      <c r="GKG16590" s="600"/>
      <c r="GKH16590" s="600"/>
      <c r="GKI16590" s="600"/>
      <c r="GKJ16590" s="600"/>
      <c r="GKK16590" s="600"/>
      <c r="GKL16590" s="600"/>
      <c r="GKM16590" s="600"/>
      <c r="GKN16590" s="600"/>
      <c r="GKO16590" s="600"/>
      <c r="GKP16590" s="600"/>
      <c r="GKQ16590" s="600"/>
      <c r="GKR16590" s="600"/>
      <c r="GKS16590" s="600"/>
      <c r="GKT16590" s="600"/>
      <c r="GKU16590" s="600"/>
      <c r="GKV16590" s="600"/>
      <c r="GKW16590" s="600"/>
      <c r="GKX16590" s="600"/>
      <c r="GKY16590" s="600"/>
      <c r="GKZ16590" s="600"/>
      <c r="GLA16590" s="600"/>
      <c r="GLB16590" s="600"/>
      <c r="GLC16590" s="600"/>
      <c r="GLD16590" s="600"/>
      <c r="GLE16590" s="600"/>
      <c r="GLF16590" s="600"/>
      <c r="GLG16590" s="600"/>
      <c r="GLH16590" s="600"/>
      <c r="GLI16590" s="600"/>
      <c r="GLJ16590" s="600"/>
      <c r="GLK16590" s="600"/>
      <c r="GLL16590" s="600"/>
      <c r="GLM16590" s="600"/>
      <c r="GLN16590" s="600"/>
      <c r="GLO16590" s="600"/>
      <c r="GLP16590" s="600"/>
      <c r="GLQ16590" s="600"/>
      <c r="GLR16590" s="600"/>
      <c r="GLS16590" s="600"/>
      <c r="GLT16590" s="600"/>
      <c r="GLU16590" s="600"/>
      <c r="GLV16590" s="600"/>
      <c r="GLW16590" s="600"/>
      <c r="GLX16590" s="600"/>
      <c r="GLY16590" s="600"/>
      <c r="GLZ16590" s="600"/>
      <c r="GMA16590" s="600"/>
      <c r="GMB16590" s="600"/>
      <c r="GMC16590" s="600"/>
      <c r="GMD16590" s="600"/>
      <c r="GME16590" s="600"/>
      <c r="GMF16590" s="600"/>
      <c r="GMG16590" s="600"/>
      <c r="GMH16590" s="600"/>
      <c r="GMI16590" s="600"/>
      <c r="GMJ16590" s="600"/>
      <c r="GMK16590" s="600"/>
      <c r="GML16590" s="600"/>
      <c r="GMM16590" s="600"/>
      <c r="GMN16590" s="600"/>
      <c r="GMO16590" s="600"/>
      <c r="GMP16590" s="600"/>
      <c r="GMQ16590" s="600"/>
      <c r="GMR16590" s="600"/>
      <c r="GMS16590" s="600"/>
      <c r="GMT16590" s="600"/>
      <c r="GMU16590" s="600"/>
      <c r="GMV16590" s="600"/>
      <c r="GMW16590" s="600"/>
      <c r="GMX16590" s="600"/>
      <c r="GMY16590" s="600"/>
      <c r="GMZ16590" s="600"/>
      <c r="GNA16590" s="600"/>
      <c r="GNB16590" s="600"/>
      <c r="GNC16590" s="600"/>
      <c r="GND16590" s="600"/>
      <c r="GNE16590" s="600"/>
      <c r="GNF16590" s="600"/>
      <c r="GNG16590" s="600"/>
      <c r="GNH16590" s="600"/>
      <c r="GNI16590" s="600"/>
      <c r="GNJ16590" s="600"/>
      <c r="GNK16590" s="600"/>
      <c r="GNL16590" s="600"/>
      <c r="GNM16590" s="600"/>
      <c r="GNN16590" s="600"/>
      <c r="GNO16590" s="600"/>
      <c r="GNP16590" s="600"/>
      <c r="GNQ16590" s="600"/>
      <c r="GNR16590" s="600"/>
      <c r="GNS16590" s="600"/>
      <c r="GNT16590" s="600"/>
      <c r="GNU16590" s="600"/>
      <c r="GNV16590" s="600"/>
      <c r="GNW16590" s="600"/>
      <c r="GNX16590" s="600"/>
      <c r="GNY16590" s="600"/>
      <c r="GNZ16590" s="600"/>
      <c r="GOA16590" s="600"/>
      <c r="GOB16590" s="600"/>
      <c r="GOC16590" s="600"/>
      <c r="GOD16590" s="600"/>
      <c r="GOE16590" s="600"/>
      <c r="GOF16590" s="600"/>
      <c r="GOG16590" s="600"/>
      <c r="GOH16590" s="600"/>
      <c r="GOI16590" s="600"/>
      <c r="GOJ16590" s="600"/>
      <c r="GOK16590" s="600"/>
      <c r="GOL16590" s="600"/>
      <c r="GOM16590" s="600"/>
      <c r="GON16590" s="600"/>
      <c r="GOO16590" s="600"/>
      <c r="GOP16590" s="600"/>
      <c r="GOQ16590" s="600"/>
      <c r="GOR16590" s="600"/>
      <c r="GOS16590" s="600"/>
      <c r="GOT16590" s="600"/>
      <c r="GOU16590" s="600"/>
      <c r="GOV16590" s="600"/>
      <c r="GOW16590" s="600"/>
      <c r="GOX16590" s="600"/>
      <c r="GOY16590" s="600"/>
      <c r="GOZ16590" s="600"/>
      <c r="GPA16590" s="600"/>
      <c r="GPB16590" s="600"/>
      <c r="GPC16590" s="600"/>
      <c r="GPD16590" s="600"/>
      <c r="GPE16590" s="600"/>
      <c r="GPF16590" s="600"/>
      <c r="GPG16590" s="600"/>
      <c r="GPH16590" s="600"/>
      <c r="GPI16590" s="600"/>
      <c r="GPJ16590" s="600"/>
      <c r="GPK16590" s="600"/>
      <c r="GPL16590" s="600"/>
      <c r="GPM16590" s="600"/>
      <c r="GPN16590" s="600"/>
      <c r="GPO16590" s="600"/>
      <c r="GPP16590" s="600"/>
      <c r="GPQ16590" s="600"/>
      <c r="GPR16590" s="600"/>
      <c r="GPS16590" s="600"/>
      <c r="GPT16590" s="600"/>
      <c r="GPU16590" s="600"/>
      <c r="GPV16590" s="600"/>
      <c r="GPW16590" s="600"/>
      <c r="GPX16590" s="600"/>
      <c r="GPY16590" s="600"/>
      <c r="GPZ16590" s="600"/>
      <c r="GQA16590" s="600"/>
      <c r="GQB16590" s="600"/>
      <c r="GQC16590" s="600"/>
      <c r="GQD16590" s="600"/>
      <c r="GQE16590" s="600"/>
      <c r="GQF16590" s="600"/>
      <c r="GQG16590" s="600"/>
      <c r="GQH16590" s="600"/>
      <c r="GQI16590" s="600"/>
      <c r="GQJ16590" s="600"/>
      <c r="GQK16590" s="600"/>
      <c r="GQL16590" s="600"/>
      <c r="GQM16590" s="600"/>
      <c r="GQN16590" s="600"/>
      <c r="GQO16590" s="600"/>
      <c r="GQP16590" s="600"/>
      <c r="GQQ16590" s="600"/>
      <c r="GQR16590" s="600"/>
      <c r="GQS16590" s="600"/>
      <c r="GQT16590" s="600"/>
      <c r="GQU16590" s="600"/>
      <c r="GQV16590" s="600"/>
      <c r="GQW16590" s="600"/>
      <c r="GQX16590" s="600"/>
      <c r="GQY16590" s="600"/>
      <c r="GQZ16590" s="600"/>
      <c r="GRA16590" s="600"/>
      <c r="GRB16590" s="600"/>
      <c r="GRC16590" s="600"/>
      <c r="GRD16590" s="600"/>
      <c r="GRE16590" s="600"/>
      <c r="GRF16590" s="600"/>
      <c r="GRG16590" s="600"/>
      <c r="GRH16590" s="600"/>
      <c r="GRI16590" s="600"/>
      <c r="GRJ16590" s="600"/>
      <c r="GRK16590" s="600"/>
      <c r="GRL16590" s="600"/>
      <c r="GRM16590" s="600"/>
      <c r="GRN16590" s="600"/>
      <c r="GRO16590" s="600"/>
      <c r="GRP16590" s="600"/>
      <c r="GRQ16590" s="600"/>
      <c r="GRR16590" s="600"/>
      <c r="GRS16590" s="600"/>
      <c r="GRT16590" s="600"/>
      <c r="GRU16590" s="600"/>
      <c r="GRV16590" s="600"/>
      <c r="GRW16590" s="600"/>
      <c r="GRX16590" s="600"/>
      <c r="GRY16590" s="600"/>
      <c r="GRZ16590" s="600"/>
      <c r="GSA16590" s="600"/>
      <c r="GSB16590" s="600"/>
      <c r="GSC16590" s="600"/>
      <c r="GSD16590" s="600"/>
      <c r="GSE16590" s="600"/>
      <c r="GSF16590" s="600"/>
      <c r="GSG16590" s="600"/>
      <c r="GSH16590" s="600"/>
      <c r="GSI16590" s="600"/>
      <c r="GSJ16590" s="600"/>
      <c r="GSK16590" s="600"/>
      <c r="GSL16590" s="600"/>
      <c r="GSM16590" s="600"/>
      <c r="GSN16590" s="600"/>
      <c r="GSO16590" s="600"/>
      <c r="GSP16590" s="600"/>
      <c r="GSQ16590" s="600"/>
      <c r="GSR16590" s="600"/>
      <c r="GSS16590" s="600"/>
      <c r="GST16590" s="600"/>
      <c r="GSU16590" s="600"/>
      <c r="GSV16590" s="600"/>
      <c r="GSW16590" s="600"/>
      <c r="GSX16590" s="600"/>
      <c r="GSY16590" s="600"/>
      <c r="GSZ16590" s="600"/>
      <c r="GTA16590" s="600"/>
      <c r="GTB16590" s="600"/>
      <c r="GTC16590" s="600"/>
      <c r="GTD16590" s="600"/>
      <c r="GTE16590" s="600"/>
      <c r="GTF16590" s="600"/>
      <c r="GTG16590" s="600"/>
      <c r="GTH16590" s="600"/>
      <c r="GTI16590" s="600"/>
      <c r="GTJ16590" s="600"/>
      <c r="GTK16590" s="600"/>
      <c r="GTL16590" s="600"/>
      <c r="GTM16590" s="600"/>
      <c r="GTN16590" s="600"/>
      <c r="GTO16590" s="600"/>
      <c r="GTP16590" s="600"/>
      <c r="GTQ16590" s="600"/>
      <c r="GTR16590" s="600"/>
      <c r="GTS16590" s="600"/>
      <c r="GTT16590" s="600"/>
      <c r="GTU16590" s="600"/>
      <c r="GTV16590" s="600"/>
      <c r="GTW16590" s="600"/>
      <c r="GTX16590" s="600"/>
      <c r="GTY16590" s="600"/>
      <c r="GTZ16590" s="600"/>
      <c r="GUA16590" s="600"/>
      <c r="GUB16590" s="600"/>
      <c r="GUC16590" s="600"/>
      <c r="GUD16590" s="600"/>
      <c r="GUE16590" s="600"/>
      <c r="GUF16590" s="600"/>
      <c r="GUG16590" s="600"/>
      <c r="GUH16590" s="600"/>
      <c r="GUI16590" s="600"/>
      <c r="GUJ16590" s="600"/>
      <c r="GUK16590" s="600"/>
      <c r="GUL16590" s="600"/>
      <c r="GUM16590" s="600"/>
      <c r="GUN16590" s="600"/>
      <c r="GUO16590" s="600"/>
      <c r="GUP16590" s="600"/>
      <c r="GUQ16590" s="600"/>
      <c r="GUR16590" s="600"/>
      <c r="GUS16590" s="600"/>
      <c r="GUT16590" s="600"/>
      <c r="GUU16590" s="600"/>
      <c r="GUV16590" s="600"/>
      <c r="GUW16590" s="600"/>
      <c r="GUX16590" s="600"/>
      <c r="GUY16590" s="600"/>
      <c r="GUZ16590" s="600"/>
      <c r="GVA16590" s="600"/>
      <c r="GVB16590" s="600"/>
      <c r="GVC16590" s="600"/>
      <c r="GVD16590" s="600"/>
      <c r="GVE16590" s="600"/>
      <c r="GVF16590" s="600"/>
      <c r="GVG16590" s="600"/>
      <c r="GVH16590" s="600"/>
      <c r="GVI16590" s="600"/>
      <c r="GVJ16590" s="600"/>
      <c r="GVK16590" s="600"/>
      <c r="GVL16590" s="600"/>
      <c r="GVM16590" s="600"/>
      <c r="GVN16590" s="600"/>
      <c r="GVO16590" s="600"/>
      <c r="GVP16590" s="600"/>
      <c r="GVQ16590" s="600"/>
      <c r="GVR16590" s="600"/>
      <c r="GVS16590" s="600"/>
      <c r="GVT16590" s="600"/>
      <c r="GVU16590" s="600"/>
      <c r="GVV16590" s="600"/>
      <c r="GVW16590" s="600"/>
      <c r="GVX16590" s="600"/>
      <c r="GVY16590" s="600"/>
      <c r="GVZ16590" s="600"/>
      <c r="GWA16590" s="600"/>
      <c r="GWB16590" s="600"/>
      <c r="GWC16590" s="600"/>
      <c r="GWD16590" s="600"/>
      <c r="GWE16590" s="600"/>
      <c r="GWF16590" s="600"/>
      <c r="GWG16590" s="600"/>
      <c r="GWH16590" s="600"/>
      <c r="GWI16590" s="600"/>
      <c r="GWJ16590" s="600"/>
      <c r="GWK16590" s="600"/>
      <c r="GWL16590" s="600"/>
      <c r="GWM16590" s="600"/>
      <c r="GWN16590" s="600"/>
      <c r="GWO16590" s="600"/>
      <c r="GWP16590" s="600"/>
      <c r="GWQ16590" s="600"/>
      <c r="GWR16590" s="600"/>
      <c r="GWS16590" s="600"/>
      <c r="GWT16590" s="600"/>
      <c r="GWU16590" s="600"/>
      <c r="GWV16590" s="600"/>
      <c r="GWW16590" s="600"/>
      <c r="GWX16590" s="600"/>
      <c r="GWY16590" s="600"/>
      <c r="GWZ16590" s="600"/>
      <c r="GXA16590" s="600"/>
      <c r="GXB16590" s="600"/>
      <c r="GXC16590" s="600"/>
      <c r="GXD16590" s="600"/>
      <c r="GXE16590" s="600"/>
      <c r="GXF16590" s="600"/>
      <c r="GXG16590" s="600"/>
      <c r="GXH16590" s="600"/>
      <c r="GXI16590" s="600"/>
      <c r="GXJ16590" s="600"/>
      <c r="GXK16590" s="600"/>
      <c r="GXL16590" s="600"/>
      <c r="GXM16590" s="600"/>
      <c r="GXN16590" s="600"/>
      <c r="GXO16590" s="600"/>
      <c r="GXP16590" s="600"/>
      <c r="GXQ16590" s="600"/>
      <c r="GXR16590" s="600"/>
      <c r="GXS16590" s="600"/>
      <c r="GXT16590" s="600"/>
      <c r="GXU16590" s="600"/>
      <c r="GXV16590" s="600"/>
      <c r="GXW16590" s="600"/>
      <c r="GXX16590" s="600"/>
      <c r="GXY16590" s="600"/>
      <c r="GXZ16590" s="600"/>
      <c r="GYA16590" s="600"/>
      <c r="GYB16590" s="600"/>
      <c r="GYC16590" s="600"/>
      <c r="GYD16590" s="600"/>
      <c r="GYE16590" s="600"/>
      <c r="GYF16590" s="600"/>
      <c r="GYG16590" s="600"/>
      <c r="GYH16590" s="600"/>
      <c r="GYI16590" s="600"/>
      <c r="GYJ16590" s="600"/>
      <c r="GYK16590" s="600"/>
      <c r="GYL16590" s="600"/>
      <c r="GYM16590" s="600"/>
      <c r="GYN16590" s="600"/>
      <c r="GYO16590" s="600"/>
      <c r="GYP16590" s="600"/>
      <c r="GYQ16590" s="600"/>
      <c r="GYR16590" s="600"/>
      <c r="GYS16590" s="600"/>
      <c r="GYT16590" s="600"/>
      <c r="GYU16590" s="600"/>
      <c r="GYV16590" s="600"/>
      <c r="GYW16590" s="600"/>
      <c r="GYX16590" s="600"/>
      <c r="GYY16590" s="600"/>
      <c r="GYZ16590" s="600"/>
      <c r="GZA16590" s="600"/>
      <c r="GZB16590" s="600"/>
      <c r="GZC16590" s="600"/>
      <c r="GZD16590" s="600"/>
      <c r="GZE16590" s="600"/>
      <c r="GZF16590" s="600"/>
      <c r="GZG16590" s="600"/>
      <c r="GZH16590" s="600"/>
      <c r="GZI16590" s="600"/>
      <c r="GZJ16590" s="600"/>
      <c r="GZK16590" s="600"/>
      <c r="GZL16590" s="600"/>
      <c r="GZM16590" s="600"/>
      <c r="GZN16590" s="600"/>
      <c r="GZO16590" s="600"/>
      <c r="GZP16590" s="600"/>
      <c r="GZQ16590" s="600"/>
      <c r="GZR16590" s="600"/>
      <c r="GZS16590" s="600"/>
      <c r="GZT16590" s="600"/>
      <c r="GZU16590" s="600"/>
      <c r="GZV16590" s="600"/>
      <c r="GZW16590" s="600"/>
      <c r="GZX16590" s="600"/>
      <c r="GZY16590" s="600"/>
      <c r="GZZ16590" s="600"/>
      <c r="HAA16590" s="600"/>
      <c r="HAB16590" s="600"/>
      <c r="HAC16590" s="600"/>
      <c r="HAD16590" s="600"/>
      <c r="HAE16590" s="600"/>
      <c r="HAF16590" s="600"/>
      <c r="HAG16590" s="600"/>
      <c r="HAH16590" s="600"/>
      <c r="HAI16590" s="600"/>
      <c r="HAJ16590" s="600"/>
      <c r="HAK16590" s="600"/>
      <c r="HAL16590" s="600"/>
      <c r="HAM16590" s="600"/>
      <c r="HAN16590" s="600"/>
      <c r="HAO16590" s="600"/>
      <c r="HAP16590" s="600"/>
      <c r="HAQ16590" s="600"/>
      <c r="HAR16590" s="600"/>
      <c r="HAS16590" s="600"/>
      <c r="HAT16590" s="600"/>
      <c r="HAU16590" s="600"/>
      <c r="HAV16590" s="600"/>
      <c r="HAW16590" s="600"/>
      <c r="HAX16590" s="600"/>
      <c r="HAY16590" s="600"/>
      <c r="HAZ16590" s="600"/>
      <c r="HBA16590" s="600"/>
      <c r="HBB16590" s="600"/>
      <c r="HBC16590" s="600"/>
      <c r="HBD16590" s="600"/>
      <c r="HBE16590" s="600"/>
      <c r="HBF16590" s="600"/>
      <c r="HBG16590" s="600"/>
      <c r="HBH16590" s="600"/>
      <c r="HBI16590" s="600"/>
      <c r="HBJ16590" s="600"/>
      <c r="HBK16590" s="600"/>
      <c r="HBL16590" s="600"/>
      <c r="HBM16590" s="600"/>
      <c r="HBN16590" s="600"/>
      <c r="HBO16590" s="600"/>
      <c r="HBP16590" s="600"/>
      <c r="HBQ16590" s="600"/>
      <c r="HBR16590" s="600"/>
      <c r="HBS16590" s="600"/>
      <c r="HBT16590" s="600"/>
      <c r="HBU16590" s="600"/>
      <c r="HBV16590" s="600"/>
      <c r="HBW16590" s="600"/>
      <c r="HBX16590" s="600"/>
      <c r="HBY16590" s="600"/>
      <c r="HBZ16590" s="600"/>
      <c r="HCA16590" s="600"/>
      <c r="HCB16590" s="600"/>
      <c r="HCC16590" s="600"/>
      <c r="HCD16590" s="600"/>
      <c r="HCE16590" s="600"/>
      <c r="HCF16590" s="600"/>
      <c r="HCG16590" s="600"/>
      <c r="HCH16590" s="600"/>
      <c r="HCI16590" s="600"/>
      <c r="HCJ16590" s="600"/>
      <c r="HCK16590" s="600"/>
      <c r="HCL16590" s="600"/>
      <c r="HCM16590" s="600"/>
      <c r="HCN16590" s="600"/>
      <c r="HCO16590" s="600"/>
      <c r="HCP16590" s="600"/>
      <c r="HCQ16590" s="600"/>
      <c r="HCR16590" s="600"/>
      <c r="HCS16590" s="600"/>
      <c r="HCT16590" s="600"/>
      <c r="HCU16590" s="600"/>
      <c r="HCV16590" s="600"/>
      <c r="HCW16590" s="600"/>
      <c r="HCX16590" s="600"/>
      <c r="HCY16590" s="600"/>
      <c r="HCZ16590" s="600"/>
      <c r="HDA16590" s="600"/>
      <c r="HDB16590" s="600"/>
      <c r="HDC16590" s="600"/>
      <c r="HDD16590" s="600"/>
      <c r="HDE16590" s="600"/>
      <c r="HDF16590" s="600"/>
      <c r="HDG16590" s="600"/>
      <c r="HDH16590" s="600"/>
      <c r="HDI16590" s="600"/>
      <c r="HDJ16590" s="600"/>
      <c r="HDK16590" s="600"/>
      <c r="HDL16590" s="600"/>
      <c r="HDM16590" s="600"/>
      <c r="HDN16590" s="600"/>
      <c r="HDO16590" s="600"/>
      <c r="HDP16590" s="600"/>
      <c r="HDQ16590" s="600"/>
      <c r="HDR16590" s="600"/>
      <c r="HDS16590" s="600"/>
      <c r="HDT16590" s="600"/>
      <c r="HDU16590" s="600"/>
      <c r="HDV16590" s="600"/>
      <c r="HDW16590" s="600"/>
      <c r="HDX16590" s="600"/>
      <c r="HDY16590" s="600"/>
      <c r="HDZ16590" s="600"/>
      <c r="HEA16590" s="600"/>
      <c r="HEB16590" s="600"/>
      <c r="HEC16590" s="600"/>
      <c r="HED16590" s="600"/>
      <c r="HEE16590" s="600"/>
      <c r="HEF16590" s="600"/>
      <c r="HEG16590" s="600"/>
      <c r="HEH16590" s="600"/>
      <c r="HEI16590" s="600"/>
      <c r="HEJ16590" s="600"/>
      <c r="HEK16590" s="600"/>
      <c r="HEL16590" s="600"/>
      <c r="HEM16590" s="600"/>
      <c r="HEN16590" s="600"/>
      <c r="HEO16590" s="600"/>
      <c r="HEP16590" s="600"/>
      <c r="HEQ16590" s="600"/>
      <c r="HER16590" s="600"/>
      <c r="HES16590" s="600"/>
      <c r="HET16590" s="600"/>
      <c r="HEU16590" s="600"/>
      <c r="HEV16590" s="600"/>
      <c r="HEW16590" s="600"/>
      <c r="HEX16590" s="600"/>
      <c r="HEY16590" s="600"/>
      <c r="HEZ16590" s="600"/>
      <c r="HFA16590" s="600"/>
      <c r="HFB16590" s="600"/>
      <c r="HFC16590" s="600"/>
      <c r="HFD16590" s="600"/>
      <c r="HFE16590" s="600"/>
      <c r="HFF16590" s="600"/>
      <c r="HFG16590" s="600"/>
      <c r="HFH16590" s="600"/>
      <c r="HFI16590" s="600"/>
      <c r="HFJ16590" s="600"/>
      <c r="HFK16590" s="600"/>
      <c r="HFL16590" s="600"/>
      <c r="HFM16590" s="600"/>
      <c r="HFN16590" s="600"/>
      <c r="HFO16590" s="600"/>
      <c r="HFP16590" s="600"/>
      <c r="HFQ16590" s="600"/>
      <c r="HFR16590" s="600"/>
      <c r="HFS16590" s="600"/>
      <c r="HFT16590" s="600"/>
      <c r="HFU16590" s="600"/>
      <c r="HFV16590" s="600"/>
      <c r="HFW16590" s="600"/>
      <c r="HFX16590" s="600"/>
      <c r="HFY16590" s="600"/>
      <c r="HFZ16590" s="600"/>
      <c r="HGA16590" s="600"/>
      <c r="HGB16590" s="600"/>
      <c r="HGC16590" s="600"/>
      <c r="HGD16590" s="600"/>
      <c r="HGE16590" s="600"/>
      <c r="HGF16590" s="600"/>
      <c r="HGG16590" s="600"/>
      <c r="HGH16590" s="600"/>
      <c r="HGI16590" s="600"/>
      <c r="HGJ16590" s="600"/>
      <c r="HGK16590" s="600"/>
      <c r="HGL16590" s="600"/>
      <c r="HGM16590" s="600"/>
      <c r="HGN16590" s="600"/>
      <c r="HGO16590" s="600"/>
      <c r="HGP16590" s="600"/>
      <c r="HGQ16590" s="600"/>
      <c r="HGR16590" s="600"/>
      <c r="HGS16590" s="600"/>
      <c r="HGT16590" s="600"/>
      <c r="HGU16590" s="600"/>
      <c r="HGV16590" s="600"/>
      <c r="HGW16590" s="600"/>
      <c r="HGX16590" s="600"/>
      <c r="HGY16590" s="600"/>
      <c r="HGZ16590" s="600"/>
      <c r="HHA16590" s="600"/>
      <c r="HHB16590" s="600"/>
      <c r="HHC16590" s="600"/>
      <c r="HHD16590" s="600"/>
      <c r="HHE16590" s="600"/>
      <c r="HHF16590" s="600"/>
      <c r="HHG16590" s="600"/>
      <c r="HHH16590" s="600"/>
      <c r="HHI16590" s="600"/>
      <c r="HHJ16590" s="600"/>
      <c r="HHK16590" s="600"/>
      <c r="HHL16590" s="600"/>
      <c r="HHM16590" s="600"/>
      <c r="HHN16590" s="600"/>
      <c r="HHO16590" s="600"/>
      <c r="HHP16590" s="600"/>
      <c r="HHQ16590" s="600"/>
      <c r="HHR16590" s="600"/>
      <c r="HHS16590" s="600"/>
      <c r="HHT16590" s="600"/>
      <c r="HHU16590" s="600"/>
      <c r="HHV16590" s="600"/>
      <c r="HHW16590" s="600"/>
      <c r="HHX16590" s="600"/>
      <c r="HHY16590" s="600"/>
      <c r="HHZ16590" s="600"/>
      <c r="HIA16590" s="600"/>
      <c r="HIB16590" s="600"/>
      <c r="HIC16590" s="600"/>
      <c r="HID16590" s="600"/>
      <c r="HIE16590" s="600"/>
      <c r="HIF16590" s="600"/>
      <c r="HIG16590" s="600"/>
      <c r="HIH16590" s="600"/>
      <c r="HII16590" s="600"/>
      <c r="HIJ16590" s="600"/>
      <c r="HIK16590" s="600"/>
      <c r="HIL16590" s="600"/>
      <c r="HIM16590" s="600"/>
      <c r="HIN16590" s="600"/>
      <c r="HIO16590" s="600"/>
      <c r="HIP16590" s="600"/>
      <c r="HIQ16590" s="600"/>
      <c r="HIR16590" s="600"/>
      <c r="HIS16590" s="600"/>
      <c r="HIT16590" s="600"/>
      <c r="HIU16590" s="600"/>
      <c r="HIV16590" s="600"/>
      <c r="HIW16590" s="600"/>
      <c r="HIX16590" s="600"/>
      <c r="HIY16590" s="600"/>
      <c r="HIZ16590" s="600"/>
      <c r="HJA16590" s="600"/>
      <c r="HJB16590" s="600"/>
      <c r="HJC16590" s="600"/>
      <c r="HJD16590" s="600"/>
      <c r="HJE16590" s="600"/>
      <c r="HJF16590" s="600"/>
      <c r="HJG16590" s="600"/>
      <c r="HJH16590" s="600"/>
      <c r="HJI16590" s="600"/>
      <c r="HJJ16590" s="600"/>
      <c r="HJK16590" s="600"/>
      <c r="HJL16590" s="600"/>
      <c r="HJM16590" s="600"/>
      <c r="HJN16590" s="600"/>
      <c r="HJO16590" s="600"/>
      <c r="HJP16590" s="600"/>
      <c r="HJQ16590" s="600"/>
      <c r="HJR16590" s="600"/>
      <c r="HJS16590" s="600"/>
      <c r="HJT16590" s="600"/>
      <c r="HJU16590" s="600"/>
      <c r="HJV16590" s="600"/>
      <c r="HJW16590" s="600"/>
      <c r="HJX16590" s="600"/>
      <c r="HJY16590" s="600"/>
      <c r="HJZ16590" s="600"/>
      <c r="HKA16590" s="600"/>
      <c r="HKB16590" s="600"/>
      <c r="HKC16590" s="600"/>
      <c r="HKD16590" s="600"/>
      <c r="HKE16590" s="600"/>
      <c r="HKF16590" s="600"/>
      <c r="HKG16590" s="600"/>
      <c r="HKH16590" s="600"/>
      <c r="HKI16590" s="600"/>
      <c r="HKJ16590" s="600"/>
      <c r="HKK16590" s="600"/>
      <c r="HKL16590" s="600"/>
      <c r="HKM16590" s="600"/>
      <c r="HKN16590" s="600"/>
      <c r="HKO16590" s="600"/>
      <c r="HKP16590" s="600"/>
      <c r="HKQ16590" s="600"/>
      <c r="HKR16590" s="600"/>
      <c r="HKS16590" s="600"/>
      <c r="HKT16590" s="600"/>
      <c r="HKU16590" s="600"/>
      <c r="HKV16590" s="600"/>
      <c r="HKW16590" s="600"/>
      <c r="HKX16590" s="600"/>
      <c r="HKY16590" s="600"/>
      <c r="HKZ16590" s="600"/>
      <c r="HLA16590" s="600"/>
      <c r="HLB16590" s="600"/>
      <c r="HLC16590" s="600"/>
      <c r="HLD16590" s="600"/>
      <c r="HLE16590" s="600"/>
      <c r="HLF16590" s="600"/>
      <c r="HLG16590" s="600"/>
      <c r="HLH16590" s="600"/>
      <c r="HLI16590" s="600"/>
      <c r="HLJ16590" s="600"/>
      <c r="HLK16590" s="600"/>
      <c r="HLL16590" s="600"/>
      <c r="HLM16590" s="600"/>
      <c r="HLN16590" s="600"/>
      <c r="HLO16590" s="600"/>
      <c r="HLP16590" s="600"/>
      <c r="HLQ16590" s="600"/>
      <c r="HLR16590" s="600"/>
      <c r="HLS16590" s="600"/>
      <c r="HLT16590" s="600"/>
      <c r="HLU16590" s="600"/>
      <c r="HLV16590" s="600"/>
      <c r="HLW16590" s="600"/>
      <c r="HLX16590" s="600"/>
      <c r="HLY16590" s="600"/>
      <c r="HLZ16590" s="600"/>
      <c r="HMA16590" s="600"/>
      <c r="HMB16590" s="600"/>
      <c r="HMC16590" s="600"/>
      <c r="HMD16590" s="600"/>
      <c r="HME16590" s="600"/>
      <c r="HMF16590" s="600"/>
      <c r="HMG16590" s="600"/>
      <c r="HMH16590" s="600"/>
      <c r="HMI16590" s="600"/>
      <c r="HMJ16590" s="600"/>
      <c r="HMK16590" s="600"/>
      <c r="HML16590" s="600"/>
      <c r="HMM16590" s="600"/>
      <c r="HMN16590" s="600"/>
      <c r="HMO16590" s="600"/>
      <c r="HMP16590" s="600"/>
      <c r="HMQ16590" s="600"/>
      <c r="HMR16590" s="600"/>
      <c r="HMS16590" s="600"/>
      <c r="HMT16590" s="600"/>
      <c r="HMU16590" s="600"/>
      <c r="HMV16590" s="600"/>
      <c r="HMW16590" s="600"/>
      <c r="HMX16590" s="600"/>
      <c r="HMY16590" s="600"/>
      <c r="HMZ16590" s="600"/>
      <c r="HNA16590" s="600"/>
      <c r="HNB16590" s="600"/>
      <c r="HNC16590" s="600"/>
      <c r="HND16590" s="600"/>
      <c r="HNE16590" s="600"/>
      <c r="HNF16590" s="600"/>
      <c r="HNG16590" s="600"/>
      <c r="HNH16590" s="600"/>
      <c r="HNI16590" s="600"/>
      <c r="HNJ16590" s="600"/>
      <c r="HNK16590" s="600"/>
      <c r="HNL16590" s="600"/>
      <c r="HNM16590" s="600"/>
      <c r="HNN16590" s="600"/>
      <c r="HNO16590" s="600"/>
      <c r="HNP16590" s="600"/>
      <c r="HNQ16590" s="600"/>
      <c r="HNR16590" s="600"/>
      <c r="HNS16590" s="600"/>
      <c r="HNT16590" s="600"/>
      <c r="HNU16590" s="600"/>
      <c r="HNV16590" s="600"/>
      <c r="HNW16590" s="600"/>
      <c r="HNX16590" s="600"/>
      <c r="HNY16590" s="600"/>
      <c r="HNZ16590" s="600"/>
      <c r="HOA16590" s="600"/>
      <c r="HOB16590" s="600"/>
      <c r="HOC16590" s="600"/>
      <c r="HOD16590" s="600"/>
      <c r="HOE16590" s="600"/>
      <c r="HOF16590" s="600"/>
      <c r="HOG16590" s="600"/>
      <c r="HOH16590" s="600"/>
      <c r="HOI16590" s="600"/>
      <c r="HOJ16590" s="600"/>
      <c r="HOK16590" s="600"/>
      <c r="HOL16590" s="600"/>
      <c r="HOM16590" s="600"/>
      <c r="HON16590" s="600"/>
      <c r="HOO16590" s="600"/>
      <c r="HOP16590" s="600"/>
      <c r="HOQ16590" s="600"/>
      <c r="HOR16590" s="600"/>
      <c r="HOS16590" s="600"/>
      <c r="HOT16590" s="600"/>
      <c r="HOU16590" s="600"/>
      <c r="HOV16590" s="600"/>
      <c r="HOW16590" s="600"/>
      <c r="HOX16590" s="600"/>
      <c r="HOY16590" s="600"/>
      <c r="HOZ16590" s="600"/>
      <c r="HPA16590" s="600"/>
      <c r="HPB16590" s="600"/>
      <c r="HPC16590" s="600"/>
      <c r="HPD16590" s="600"/>
      <c r="HPE16590" s="600"/>
      <c r="HPF16590" s="600"/>
      <c r="HPG16590" s="600"/>
      <c r="HPH16590" s="600"/>
      <c r="HPI16590" s="600"/>
      <c r="HPJ16590" s="600"/>
      <c r="HPK16590" s="600"/>
      <c r="HPL16590" s="600"/>
      <c r="HPM16590" s="600"/>
      <c r="HPN16590" s="600"/>
      <c r="HPO16590" s="600"/>
      <c r="HPP16590" s="600"/>
      <c r="HPQ16590" s="600"/>
      <c r="HPR16590" s="600"/>
      <c r="HPS16590" s="600"/>
      <c r="HPT16590" s="600"/>
      <c r="HPU16590" s="600"/>
      <c r="HPV16590" s="600"/>
      <c r="HPW16590" s="600"/>
      <c r="HPX16590" s="600"/>
      <c r="HPY16590" s="600"/>
      <c r="HPZ16590" s="600"/>
      <c r="HQA16590" s="600"/>
      <c r="HQB16590" s="600"/>
      <c r="HQC16590" s="600"/>
      <c r="HQD16590" s="600"/>
      <c r="HQE16590" s="600"/>
      <c r="HQF16590" s="600"/>
      <c r="HQG16590" s="600"/>
      <c r="HQH16590" s="600"/>
      <c r="HQI16590" s="600"/>
      <c r="HQJ16590" s="600"/>
      <c r="HQK16590" s="600"/>
      <c r="HQL16590" s="600"/>
      <c r="HQM16590" s="600"/>
      <c r="HQN16590" s="600"/>
      <c r="HQO16590" s="600"/>
      <c r="HQP16590" s="600"/>
      <c r="HQQ16590" s="600"/>
      <c r="HQR16590" s="600"/>
      <c r="HQS16590" s="600"/>
      <c r="HQT16590" s="600"/>
      <c r="HQU16590" s="600"/>
      <c r="HQV16590" s="600"/>
      <c r="HQW16590" s="600"/>
      <c r="HQX16590" s="600"/>
      <c r="HQY16590" s="600"/>
      <c r="HQZ16590" s="600"/>
      <c r="HRA16590" s="600"/>
      <c r="HRB16590" s="600"/>
      <c r="HRC16590" s="600"/>
      <c r="HRD16590" s="600"/>
      <c r="HRE16590" s="600"/>
      <c r="HRF16590" s="600"/>
      <c r="HRG16590" s="600"/>
      <c r="HRH16590" s="600"/>
      <c r="HRI16590" s="600"/>
      <c r="HRJ16590" s="600"/>
      <c r="HRK16590" s="600"/>
      <c r="HRL16590" s="600"/>
      <c r="HRM16590" s="600"/>
      <c r="HRN16590" s="600"/>
      <c r="HRO16590" s="600"/>
      <c r="HRP16590" s="600"/>
      <c r="HRQ16590" s="600"/>
      <c r="HRR16590" s="600"/>
      <c r="HRS16590" s="600"/>
      <c r="HRT16590" s="600"/>
      <c r="HRU16590" s="600"/>
      <c r="HRV16590" s="600"/>
      <c r="HRW16590" s="600"/>
      <c r="HRX16590" s="600"/>
      <c r="HRY16590" s="600"/>
      <c r="HRZ16590" s="600"/>
      <c r="HSA16590" s="600"/>
      <c r="HSB16590" s="600"/>
      <c r="HSC16590" s="600"/>
      <c r="HSD16590" s="600"/>
      <c r="HSE16590" s="600"/>
      <c r="HSF16590" s="600"/>
      <c r="HSG16590" s="600"/>
      <c r="HSH16590" s="600"/>
      <c r="HSI16590" s="600"/>
      <c r="HSJ16590" s="600"/>
      <c r="HSK16590" s="600"/>
      <c r="HSL16590" s="600"/>
      <c r="HSM16590" s="600"/>
      <c r="HSN16590" s="600"/>
      <c r="HSO16590" s="600"/>
      <c r="HSP16590" s="600"/>
      <c r="HSQ16590" s="600"/>
      <c r="HSR16590" s="600"/>
      <c r="HSS16590" s="600"/>
      <c r="HST16590" s="600"/>
      <c r="HSU16590" s="600"/>
      <c r="HSV16590" s="600"/>
      <c r="HSW16590" s="600"/>
      <c r="HSX16590" s="600"/>
      <c r="HSY16590" s="600"/>
      <c r="HSZ16590" s="600"/>
      <c r="HTA16590" s="600"/>
      <c r="HTB16590" s="600"/>
      <c r="HTC16590" s="600"/>
      <c r="HTD16590" s="600"/>
      <c r="HTE16590" s="600"/>
      <c r="HTF16590" s="600"/>
      <c r="HTG16590" s="600"/>
      <c r="HTH16590" s="600"/>
      <c r="HTI16590" s="600"/>
      <c r="HTJ16590" s="600"/>
      <c r="HTK16590" s="600"/>
      <c r="HTL16590" s="600"/>
      <c r="HTM16590" s="600"/>
      <c r="HTN16590" s="600"/>
      <c r="HTO16590" s="600"/>
      <c r="HTP16590" s="600"/>
      <c r="HTQ16590" s="600"/>
      <c r="HTR16590" s="600"/>
      <c r="HTS16590" s="600"/>
      <c r="HTT16590" s="600"/>
      <c r="HTU16590" s="600"/>
      <c r="HTV16590" s="600"/>
      <c r="HTW16590" s="600"/>
      <c r="HTX16590" s="600"/>
      <c r="HTY16590" s="600"/>
      <c r="HTZ16590" s="600"/>
      <c r="HUA16590" s="600"/>
      <c r="HUB16590" s="600"/>
      <c r="HUC16590" s="600"/>
      <c r="HUD16590" s="600"/>
      <c r="HUE16590" s="600"/>
      <c r="HUF16590" s="600"/>
      <c r="HUG16590" s="600"/>
      <c r="HUH16590" s="600"/>
      <c r="HUI16590" s="600"/>
      <c r="HUJ16590" s="600"/>
      <c r="HUK16590" s="600"/>
      <c r="HUL16590" s="600"/>
      <c r="HUM16590" s="600"/>
      <c r="HUN16590" s="600"/>
      <c r="HUO16590" s="600"/>
      <c r="HUP16590" s="600"/>
      <c r="HUQ16590" s="600"/>
      <c r="HUR16590" s="600"/>
      <c r="HUS16590" s="600"/>
      <c r="HUT16590" s="600"/>
      <c r="HUU16590" s="600"/>
      <c r="HUV16590" s="600"/>
      <c r="HUW16590" s="600"/>
      <c r="HUX16590" s="600"/>
      <c r="HUY16590" s="600"/>
      <c r="HUZ16590" s="600"/>
      <c r="HVA16590" s="600"/>
      <c r="HVB16590" s="600"/>
      <c r="HVC16590" s="600"/>
      <c r="HVD16590" s="600"/>
      <c r="HVE16590" s="600"/>
      <c r="HVF16590" s="600"/>
      <c r="HVG16590" s="600"/>
      <c r="HVH16590" s="600"/>
      <c r="HVI16590" s="600"/>
      <c r="HVJ16590" s="600"/>
      <c r="HVK16590" s="600"/>
      <c r="HVL16590" s="600"/>
      <c r="HVM16590" s="600"/>
      <c r="HVN16590" s="600"/>
      <c r="HVO16590" s="600"/>
      <c r="HVP16590" s="600"/>
      <c r="HVQ16590" s="600"/>
      <c r="HVR16590" s="600"/>
      <c r="HVS16590" s="600"/>
      <c r="HVT16590" s="600"/>
      <c r="HVU16590" s="600"/>
      <c r="HVV16590" s="600"/>
      <c r="HVW16590" s="600"/>
      <c r="HVX16590" s="600"/>
      <c r="HVY16590" s="600"/>
      <c r="HVZ16590" s="600"/>
      <c r="HWA16590" s="600"/>
      <c r="HWB16590" s="600"/>
      <c r="HWC16590" s="600"/>
      <c r="HWD16590" s="600"/>
      <c r="HWE16590" s="600"/>
      <c r="HWF16590" s="600"/>
      <c r="HWG16590" s="600"/>
      <c r="HWH16590" s="600"/>
      <c r="HWI16590" s="600"/>
      <c r="HWJ16590" s="600"/>
      <c r="HWK16590" s="600"/>
      <c r="HWL16590" s="600"/>
      <c r="HWM16590" s="600"/>
      <c r="HWN16590" s="600"/>
      <c r="HWO16590" s="600"/>
      <c r="HWP16590" s="600"/>
      <c r="HWQ16590" s="600"/>
      <c r="HWR16590" s="600"/>
      <c r="HWS16590" s="600"/>
      <c r="HWT16590" s="600"/>
      <c r="HWU16590" s="600"/>
      <c r="HWV16590" s="600"/>
      <c r="HWW16590" s="600"/>
      <c r="HWX16590" s="600"/>
      <c r="HWY16590" s="600"/>
      <c r="HWZ16590" s="600"/>
      <c r="HXA16590" s="600"/>
      <c r="HXB16590" s="600"/>
      <c r="HXC16590" s="600"/>
      <c r="HXD16590" s="600"/>
      <c r="HXE16590" s="600"/>
      <c r="HXF16590" s="600"/>
      <c r="HXG16590" s="600"/>
      <c r="HXH16590" s="600"/>
      <c r="HXI16590" s="600"/>
      <c r="HXJ16590" s="600"/>
      <c r="HXK16590" s="600"/>
      <c r="HXL16590" s="600"/>
      <c r="HXM16590" s="600"/>
      <c r="HXN16590" s="600"/>
      <c r="HXO16590" s="600"/>
      <c r="HXP16590" s="600"/>
      <c r="HXQ16590" s="600"/>
      <c r="HXR16590" s="600"/>
      <c r="HXS16590" s="600"/>
      <c r="HXT16590" s="600"/>
      <c r="HXU16590" s="600"/>
      <c r="HXV16590" s="600"/>
      <c r="HXW16590" s="600"/>
      <c r="HXX16590" s="600"/>
      <c r="HXY16590" s="600"/>
      <c r="HXZ16590" s="600"/>
      <c r="HYA16590" s="600"/>
      <c r="HYB16590" s="600"/>
      <c r="HYC16590" s="600"/>
      <c r="HYD16590" s="600"/>
      <c r="HYE16590" s="600"/>
      <c r="HYF16590" s="600"/>
      <c r="HYG16590" s="600"/>
      <c r="HYH16590" s="600"/>
      <c r="HYI16590" s="600"/>
      <c r="HYJ16590" s="600"/>
      <c r="HYK16590" s="600"/>
      <c r="HYL16590" s="600"/>
      <c r="HYM16590" s="600"/>
      <c r="HYN16590" s="600"/>
      <c r="HYO16590" s="600"/>
      <c r="HYP16590" s="600"/>
      <c r="HYQ16590" s="600"/>
      <c r="HYR16590" s="600"/>
      <c r="HYS16590" s="600"/>
      <c r="HYT16590" s="600"/>
      <c r="HYU16590" s="600"/>
      <c r="HYV16590" s="600"/>
      <c r="HYW16590" s="600"/>
      <c r="HYX16590" s="600"/>
      <c r="HYY16590" s="600"/>
      <c r="HYZ16590" s="600"/>
      <c r="HZA16590" s="600"/>
      <c r="HZB16590" s="600"/>
      <c r="HZC16590" s="600"/>
      <c r="HZD16590" s="600"/>
      <c r="HZE16590" s="600"/>
      <c r="HZF16590" s="600"/>
      <c r="HZG16590" s="600"/>
      <c r="HZH16590" s="600"/>
      <c r="HZI16590" s="600"/>
      <c r="HZJ16590" s="600"/>
      <c r="HZK16590" s="600"/>
      <c r="HZL16590" s="600"/>
      <c r="HZM16590" s="600"/>
      <c r="HZN16590" s="600"/>
      <c r="HZO16590" s="600"/>
      <c r="HZP16590" s="600"/>
      <c r="HZQ16590" s="600"/>
      <c r="HZR16590" s="600"/>
      <c r="HZS16590" s="600"/>
      <c r="HZT16590" s="600"/>
      <c r="HZU16590" s="600"/>
      <c r="HZV16590" s="600"/>
      <c r="HZW16590" s="600"/>
      <c r="HZX16590" s="600"/>
      <c r="HZY16590" s="600"/>
      <c r="HZZ16590" s="600"/>
      <c r="IAA16590" s="600"/>
      <c r="IAB16590" s="600"/>
      <c r="IAC16590" s="600"/>
      <c r="IAD16590" s="600"/>
      <c r="IAE16590" s="600"/>
      <c r="IAF16590" s="600"/>
      <c r="IAG16590" s="600"/>
      <c r="IAH16590" s="600"/>
      <c r="IAI16590" s="600"/>
      <c r="IAJ16590" s="600"/>
      <c r="IAK16590" s="600"/>
      <c r="IAL16590" s="600"/>
      <c r="IAM16590" s="600"/>
      <c r="IAN16590" s="600"/>
      <c r="IAO16590" s="600"/>
      <c r="IAP16590" s="600"/>
      <c r="IAQ16590" s="600"/>
      <c r="IAR16590" s="600"/>
      <c r="IAS16590" s="600"/>
      <c r="IAT16590" s="600"/>
      <c r="IAU16590" s="600"/>
      <c r="IAV16590" s="600"/>
      <c r="IAW16590" s="600"/>
      <c r="IAX16590" s="600"/>
      <c r="IAY16590" s="600"/>
      <c r="IAZ16590" s="600"/>
      <c r="IBA16590" s="600"/>
      <c r="IBB16590" s="600"/>
      <c r="IBC16590" s="600"/>
      <c r="IBD16590" s="600"/>
      <c r="IBE16590" s="600"/>
      <c r="IBF16590" s="600"/>
      <c r="IBG16590" s="600"/>
      <c r="IBH16590" s="600"/>
      <c r="IBI16590" s="600"/>
      <c r="IBJ16590" s="600"/>
      <c r="IBK16590" s="600"/>
      <c r="IBL16590" s="600"/>
      <c r="IBM16590" s="600"/>
      <c r="IBN16590" s="600"/>
      <c r="IBO16590" s="600"/>
      <c r="IBP16590" s="600"/>
      <c r="IBQ16590" s="600"/>
      <c r="IBR16590" s="600"/>
      <c r="IBS16590" s="600"/>
      <c r="IBT16590" s="600"/>
      <c r="IBU16590" s="600"/>
      <c r="IBV16590" s="600"/>
      <c r="IBW16590" s="600"/>
      <c r="IBX16590" s="600"/>
      <c r="IBY16590" s="600"/>
      <c r="IBZ16590" s="600"/>
      <c r="ICA16590" s="600"/>
      <c r="ICB16590" s="600"/>
      <c r="ICC16590" s="600"/>
      <c r="ICD16590" s="600"/>
      <c r="ICE16590" s="600"/>
      <c r="ICF16590" s="600"/>
      <c r="ICG16590" s="600"/>
      <c r="ICH16590" s="600"/>
      <c r="ICI16590" s="600"/>
      <c r="ICJ16590" s="600"/>
      <c r="ICK16590" s="600"/>
      <c r="ICL16590" s="600"/>
      <c r="ICM16590" s="600"/>
      <c r="ICN16590" s="600"/>
      <c r="ICO16590" s="600"/>
      <c r="ICP16590" s="600"/>
      <c r="ICQ16590" s="600"/>
      <c r="ICR16590" s="600"/>
      <c r="ICS16590" s="600"/>
      <c r="ICT16590" s="600"/>
      <c r="ICU16590" s="600"/>
      <c r="ICV16590" s="600"/>
      <c r="ICW16590" s="600"/>
      <c r="ICX16590" s="600"/>
      <c r="ICY16590" s="600"/>
      <c r="ICZ16590" s="600"/>
      <c r="IDA16590" s="600"/>
      <c r="IDB16590" s="600"/>
      <c r="IDC16590" s="600"/>
      <c r="IDD16590" s="600"/>
      <c r="IDE16590" s="600"/>
      <c r="IDF16590" s="600"/>
      <c r="IDG16590" s="600"/>
      <c r="IDH16590" s="600"/>
      <c r="IDI16590" s="600"/>
      <c r="IDJ16590" s="600"/>
      <c r="IDK16590" s="600"/>
      <c r="IDL16590" s="600"/>
      <c r="IDM16590" s="600"/>
      <c r="IDN16590" s="600"/>
      <c r="IDO16590" s="600"/>
      <c r="IDP16590" s="600"/>
      <c r="IDQ16590" s="600"/>
      <c r="IDR16590" s="600"/>
      <c r="IDS16590" s="600"/>
      <c r="IDT16590" s="600"/>
      <c r="IDU16590" s="600"/>
      <c r="IDV16590" s="600"/>
      <c r="IDW16590" s="600"/>
      <c r="IDX16590" s="600"/>
      <c r="IDY16590" s="600"/>
      <c r="IDZ16590" s="600"/>
      <c r="IEA16590" s="600"/>
      <c r="IEB16590" s="600"/>
      <c r="IEC16590" s="600"/>
      <c r="IED16590" s="600"/>
      <c r="IEE16590" s="600"/>
      <c r="IEF16590" s="600"/>
      <c r="IEG16590" s="600"/>
      <c r="IEH16590" s="600"/>
      <c r="IEI16590" s="600"/>
      <c r="IEJ16590" s="600"/>
      <c r="IEK16590" s="600"/>
      <c r="IEL16590" s="600"/>
      <c r="IEM16590" s="600"/>
      <c r="IEN16590" s="600"/>
      <c r="IEO16590" s="600"/>
      <c r="IEP16590" s="600"/>
      <c r="IEQ16590" s="600"/>
      <c r="IER16590" s="600"/>
      <c r="IES16590" s="600"/>
      <c r="IET16590" s="600"/>
      <c r="IEU16590" s="600"/>
      <c r="IEV16590" s="600"/>
      <c r="IEW16590" s="600"/>
      <c r="IEX16590" s="600"/>
      <c r="IEY16590" s="600"/>
      <c r="IEZ16590" s="600"/>
      <c r="IFA16590" s="600"/>
      <c r="IFB16590" s="600"/>
      <c r="IFC16590" s="600"/>
      <c r="IFD16590" s="600"/>
      <c r="IFE16590" s="600"/>
      <c r="IFF16590" s="600"/>
      <c r="IFG16590" s="600"/>
      <c r="IFH16590" s="600"/>
      <c r="IFI16590" s="600"/>
      <c r="IFJ16590" s="600"/>
      <c r="IFK16590" s="600"/>
      <c r="IFL16590" s="600"/>
      <c r="IFM16590" s="600"/>
      <c r="IFN16590" s="600"/>
      <c r="IFO16590" s="600"/>
      <c r="IFP16590" s="600"/>
      <c r="IFQ16590" s="600"/>
      <c r="IFR16590" s="600"/>
      <c r="IFS16590" s="600"/>
      <c r="IFT16590" s="600"/>
      <c r="IFU16590" s="600"/>
      <c r="IFV16590" s="600"/>
      <c r="IFW16590" s="600"/>
      <c r="IFX16590" s="600"/>
      <c r="IFY16590" s="600"/>
      <c r="IFZ16590" s="600"/>
      <c r="IGA16590" s="600"/>
      <c r="IGB16590" s="600"/>
      <c r="IGC16590" s="600"/>
      <c r="IGD16590" s="600"/>
      <c r="IGE16590" s="600"/>
      <c r="IGF16590" s="600"/>
      <c r="IGG16590" s="600"/>
      <c r="IGH16590" s="600"/>
      <c r="IGI16590" s="600"/>
      <c r="IGJ16590" s="600"/>
      <c r="IGK16590" s="600"/>
      <c r="IGL16590" s="600"/>
      <c r="IGM16590" s="600"/>
      <c r="IGN16590" s="600"/>
      <c r="IGO16590" s="600"/>
      <c r="IGP16590" s="600"/>
      <c r="IGQ16590" s="600"/>
      <c r="IGR16590" s="600"/>
      <c r="IGS16590" s="600"/>
      <c r="IGT16590" s="600"/>
      <c r="IGU16590" s="600"/>
      <c r="IGV16590" s="600"/>
      <c r="IGW16590" s="600"/>
      <c r="IGX16590" s="600"/>
      <c r="IGY16590" s="600"/>
      <c r="IGZ16590" s="600"/>
      <c r="IHA16590" s="600"/>
      <c r="IHB16590" s="600"/>
      <c r="IHC16590" s="600"/>
      <c r="IHD16590" s="600"/>
      <c r="IHE16590" s="600"/>
      <c r="IHF16590" s="600"/>
      <c r="IHG16590" s="600"/>
      <c r="IHH16590" s="600"/>
      <c r="IHI16590" s="600"/>
      <c r="IHJ16590" s="600"/>
      <c r="IHK16590" s="600"/>
      <c r="IHL16590" s="600"/>
      <c r="IHM16590" s="600"/>
      <c r="IHN16590" s="600"/>
      <c r="IHO16590" s="600"/>
      <c r="IHP16590" s="600"/>
      <c r="IHQ16590" s="600"/>
      <c r="IHR16590" s="600"/>
      <c r="IHS16590" s="600"/>
      <c r="IHT16590" s="600"/>
      <c r="IHU16590" s="600"/>
      <c r="IHV16590" s="600"/>
      <c r="IHW16590" s="600"/>
      <c r="IHX16590" s="600"/>
      <c r="IHY16590" s="600"/>
      <c r="IHZ16590" s="600"/>
      <c r="IIA16590" s="600"/>
      <c r="IIB16590" s="600"/>
      <c r="IIC16590" s="600"/>
      <c r="IID16590" s="600"/>
      <c r="IIE16590" s="600"/>
      <c r="IIF16590" s="600"/>
      <c r="IIG16590" s="600"/>
      <c r="IIH16590" s="600"/>
      <c r="III16590" s="600"/>
      <c r="IIJ16590" s="600"/>
      <c r="IIK16590" s="600"/>
      <c r="IIL16590" s="600"/>
      <c r="IIM16590" s="600"/>
      <c r="IIN16590" s="600"/>
      <c r="IIO16590" s="600"/>
      <c r="IIP16590" s="600"/>
      <c r="IIQ16590" s="600"/>
      <c r="IIR16590" s="600"/>
      <c r="IIS16590" s="600"/>
      <c r="IIT16590" s="600"/>
      <c r="IIU16590" s="600"/>
      <c r="IIV16590" s="600"/>
      <c r="IIW16590" s="600"/>
      <c r="IIX16590" s="600"/>
      <c r="IIY16590" s="600"/>
      <c r="IIZ16590" s="600"/>
      <c r="IJA16590" s="600"/>
      <c r="IJB16590" s="600"/>
      <c r="IJC16590" s="600"/>
      <c r="IJD16590" s="600"/>
      <c r="IJE16590" s="600"/>
      <c r="IJF16590" s="600"/>
      <c r="IJG16590" s="600"/>
      <c r="IJH16590" s="600"/>
      <c r="IJI16590" s="600"/>
      <c r="IJJ16590" s="600"/>
      <c r="IJK16590" s="600"/>
      <c r="IJL16590" s="600"/>
      <c r="IJM16590" s="600"/>
      <c r="IJN16590" s="600"/>
      <c r="IJO16590" s="600"/>
      <c r="IJP16590" s="600"/>
      <c r="IJQ16590" s="600"/>
      <c r="IJR16590" s="600"/>
      <c r="IJS16590" s="600"/>
      <c r="IJT16590" s="600"/>
      <c r="IJU16590" s="600"/>
      <c r="IJV16590" s="600"/>
      <c r="IJW16590" s="600"/>
      <c r="IJX16590" s="600"/>
      <c r="IJY16590" s="600"/>
      <c r="IJZ16590" s="600"/>
      <c r="IKA16590" s="600"/>
      <c r="IKB16590" s="600"/>
      <c r="IKC16590" s="600"/>
      <c r="IKD16590" s="600"/>
      <c r="IKE16590" s="600"/>
      <c r="IKF16590" s="600"/>
      <c r="IKG16590" s="600"/>
      <c r="IKH16590" s="600"/>
      <c r="IKI16590" s="600"/>
      <c r="IKJ16590" s="600"/>
      <c r="IKK16590" s="600"/>
      <c r="IKL16590" s="600"/>
      <c r="IKM16590" s="600"/>
      <c r="IKN16590" s="600"/>
      <c r="IKO16590" s="600"/>
      <c r="IKP16590" s="600"/>
      <c r="IKQ16590" s="600"/>
      <c r="IKR16590" s="600"/>
      <c r="IKS16590" s="600"/>
      <c r="IKT16590" s="600"/>
      <c r="IKU16590" s="600"/>
      <c r="IKV16590" s="600"/>
      <c r="IKW16590" s="600"/>
      <c r="IKX16590" s="600"/>
      <c r="IKY16590" s="600"/>
      <c r="IKZ16590" s="600"/>
      <c r="ILA16590" s="600"/>
      <c r="ILB16590" s="600"/>
      <c r="ILC16590" s="600"/>
      <c r="ILD16590" s="600"/>
      <c r="ILE16590" s="600"/>
      <c r="ILF16590" s="600"/>
      <c r="ILG16590" s="600"/>
      <c r="ILH16590" s="600"/>
      <c r="ILI16590" s="600"/>
      <c r="ILJ16590" s="600"/>
      <c r="ILK16590" s="600"/>
      <c r="ILL16590" s="600"/>
      <c r="ILM16590" s="600"/>
      <c r="ILN16590" s="600"/>
      <c r="ILO16590" s="600"/>
      <c r="ILP16590" s="600"/>
      <c r="ILQ16590" s="600"/>
      <c r="ILR16590" s="600"/>
      <c r="ILS16590" s="600"/>
      <c r="ILT16590" s="600"/>
      <c r="ILU16590" s="600"/>
      <c r="ILV16590" s="600"/>
      <c r="ILW16590" s="600"/>
      <c r="ILX16590" s="600"/>
      <c r="ILY16590" s="600"/>
      <c r="ILZ16590" s="600"/>
      <c r="IMA16590" s="600"/>
      <c r="IMB16590" s="600"/>
      <c r="IMC16590" s="600"/>
      <c r="IMD16590" s="600"/>
      <c r="IME16590" s="600"/>
      <c r="IMF16590" s="600"/>
      <c r="IMG16590" s="600"/>
      <c r="IMH16590" s="600"/>
      <c r="IMI16590" s="600"/>
      <c r="IMJ16590" s="600"/>
      <c r="IMK16590" s="600"/>
      <c r="IML16590" s="600"/>
      <c r="IMM16590" s="600"/>
      <c r="IMN16590" s="600"/>
      <c r="IMO16590" s="600"/>
      <c r="IMP16590" s="600"/>
      <c r="IMQ16590" s="600"/>
      <c r="IMR16590" s="600"/>
      <c r="IMS16590" s="600"/>
      <c r="IMT16590" s="600"/>
      <c r="IMU16590" s="600"/>
      <c r="IMV16590" s="600"/>
      <c r="IMW16590" s="600"/>
      <c r="IMX16590" s="600"/>
      <c r="IMY16590" s="600"/>
      <c r="IMZ16590" s="600"/>
      <c r="INA16590" s="600"/>
      <c r="INB16590" s="600"/>
      <c r="INC16590" s="600"/>
      <c r="IND16590" s="600"/>
      <c r="INE16590" s="600"/>
      <c r="INF16590" s="600"/>
      <c r="ING16590" s="600"/>
      <c r="INH16590" s="600"/>
      <c r="INI16590" s="600"/>
      <c r="INJ16590" s="600"/>
      <c r="INK16590" s="600"/>
      <c r="INL16590" s="600"/>
      <c r="INM16590" s="600"/>
      <c r="INN16590" s="600"/>
      <c r="INO16590" s="600"/>
      <c r="INP16590" s="600"/>
      <c r="INQ16590" s="600"/>
      <c r="INR16590" s="600"/>
      <c r="INS16590" s="600"/>
      <c r="INT16590" s="600"/>
      <c r="INU16590" s="600"/>
      <c r="INV16590" s="600"/>
      <c r="INW16590" s="600"/>
      <c r="INX16590" s="600"/>
      <c r="INY16590" s="600"/>
      <c r="INZ16590" s="600"/>
      <c r="IOA16590" s="600"/>
      <c r="IOB16590" s="600"/>
      <c r="IOC16590" s="600"/>
      <c r="IOD16590" s="600"/>
      <c r="IOE16590" s="600"/>
      <c r="IOF16590" s="600"/>
      <c r="IOG16590" s="600"/>
      <c r="IOH16590" s="600"/>
      <c r="IOI16590" s="600"/>
      <c r="IOJ16590" s="600"/>
      <c r="IOK16590" s="600"/>
      <c r="IOL16590" s="600"/>
      <c r="IOM16590" s="600"/>
      <c r="ION16590" s="600"/>
      <c r="IOO16590" s="600"/>
      <c r="IOP16590" s="600"/>
      <c r="IOQ16590" s="600"/>
      <c r="IOR16590" s="600"/>
      <c r="IOS16590" s="600"/>
      <c r="IOT16590" s="600"/>
      <c r="IOU16590" s="600"/>
      <c r="IOV16590" s="600"/>
      <c r="IOW16590" s="600"/>
      <c r="IOX16590" s="600"/>
      <c r="IOY16590" s="600"/>
      <c r="IOZ16590" s="600"/>
      <c r="IPA16590" s="600"/>
      <c r="IPB16590" s="600"/>
      <c r="IPC16590" s="600"/>
      <c r="IPD16590" s="600"/>
      <c r="IPE16590" s="600"/>
      <c r="IPF16590" s="600"/>
      <c r="IPG16590" s="600"/>
      <c r="IPH16590" s="600"/>
      <c r="IPI16590" s="600"/>
      <c r="IPJ16590" s="600"/>
      <c r="IPK16590" s="600"/>
      <c r="IPL16590" s="600"/>
      <c r="IPM16590" s="600"/>
      <c r="IPN16590" s="600"/>
      <c r="IPO16590" s="600"/>
      <c r="IPP16590" s="600"/>
      <c r="IPQ16590" s="600"/>
      <c r="IPR16590" s="600"/>
      <c r="IPS16590" s="600"/>
      <c r="IPT16590" s="600"/>
      <c r="IPU16590" s="600"/>
      <c r="IPV16590" s="600"/>
      <c r="IPW16590" s="600"/>
      <c r="IPX16590" s="600"/>
      <c r="IPY16590" s="600"/>
      <c r="IPZ16590" s="600"/>
      <c r="IQA16590" s="600"/>
      <c r="IQB16590" s="600"/>
      <c r="IQC16590" s="600"/>
      <c r="IQD16590" s="600"/>
      <c r="IQE16590" s="600"/>
      <c r="IQF16590" s="600"/>
      <c r="IQG16590" s="600"/>
      <c r="IQH16590" s="600"/>
      <c r="IQI16590" s="600"/>
      <c r="IQJ16590" s="600"/>
      <c r="IQK16590" s="600"/>
      <c r="IQL16590" s="600"/>
      <c r="IQM16590" s="600"/>
      <c r="IQN16590" s="600"/>
      <c r="IQO16590" s="600"/>
      <c r="IQP16590" s="600"/>
      <c r="IQQ16590" s="600"/>
      <c r="IQR16590" s="600"/>
      <c r="IQS16590" s="600"/>
      <c r="IQT16590" s="600"/>
      <c r="IQU16590" s="600"/>
      <c r="IQV16590" s="600"/>
      <c r="IQW16590" s="600"/>
      <c r="IQX16590" s="600"/>
      <c r="IQY16590" s="600"/>
      <c r="IQZ16590" s="600"/>
      <c r="IRA16590" s="600"/>
      <c r="IRB16590" s="600"/>
      <c r="IRC16590" s="600"/>
      <c r="IRD16590" s="600"/>
      <c r="IRE16590" s="600"/>
      <c r="IRF16590" s="600"/>
      <c r="IRG16590" s="600"/>
      <c r="IRH16590" s="600"/>
      <c r="IRI16590" s="600"/>
      <c r="IRJ16590" s="600"/>
      <c r="IRK16590" s="600"/>
      <c r="IRL16590" s="600"/>
      <c r="IRM16590" s="600"/>
      <c r="IRN16590" s="600"/>
      <c r="IRO16590" s="600"/>
      <c r="IRP16590" s="600"/>
      <c r="IRQ16590" s="600"/>
      <c r="IRR16590" s="600"/>
      <c r="IRS16590" s="600"/>
      <c r="IRT16590" s="600"/>
      <c r="IRU16590" s="600"/>
      <c r="IRV16590" s="600"/>
      <c r="IRW16590" s="600"/>
      <c r="IRX16590" s="600"/>
      <c r="IRY16590" s="600"/>
      <c r="IRZ16590" s="600"/>
      <c r="ISA16590" s="600"/>
      <c r="ISB16590" s="600"/>
      <c r="ISC16590" s="600"/>
      <c r="ISD16590" s="600"/>
      <c r="ISE16590" s="600"/>
      <c r="ISF16590" s="600"/>
      <c r="ISG16590" s="600"/>
      <c r="ISH16590" s="600"/>
      <c r="ISI16590" s="600"/>
      <c r="ISJ16590" s="600"/>
      <c r="ISK16590" s="600"/>
      <c r="ISL16590" s="600"/>
      <c r="ISM16590" s="600"/>
      <c r="ISN16590" s="600"/>
      <c r="ISO16590" s="600"/>
      <c r="ISP16590" s="600"/>
      <c r="ISQ16590" s="600"/>
      <c r="ISR16590" s="600"/>
      <c r="ISS16590" s="600"/>
      <c r="IST16590" s="600"/>
      <c r="ISU16590" s="600"/>
      <c r="ISV16590" s="600"/>
      <c r="ISW16590" s="600"/>
      <c r="ISX16590" s="600"/>
      <c r="ISY16590" s="600"/>
      <c r="ISZ16590" s="600"/>
      <c r="ITA16590" s="600"/>
      <c r="ITB16590" s="600"/>
      <c r="ITC16590" s="600"/>
      <c r="ITD16590" s="600"/>
      <c r="ITE16590" s="600"/>
      <c r="ITF16590" s="600"/>
      <c r="ITG16590" s="600"/>
      <c r="ITH16590" s="600"/>
      <c r="ITI16590" s="600"/>
      <c r="ITJ16590" s="600"/>
      <c r="ITK16590" s="600"/>
      <c r="ITL16590" s="600"/>
      <c r="ITM16590" s="600"/>
      <c r="ITN16590" s="600"/>
      <c r="ITO16590" s="600"/>
      <c r="ITP16590" s="600"/>
      <c r="ITQ16590" s="600"/>
      <c r="ITR16590" s="600"/>
      <c r="ITS16590" s="600"/>
      <c r="ITT16590" s="600"/>
      <c r="ITU16590" s="600"/>
      <c r="ITV16590" s="600"/>
      <c r="ITW16590" s="600"/>
      <c r="ITX16590" s="600"/>
      <c r="ITY16590" s="600"/>
      <c r="ITZ16590" s="600"/>
      <c r="IUA16590" s="600"/>
      <c r="IUB16590" s="600"/>
      <c r="IUC16590" s="600"/>
      <c r="IUD16590" s="600"/>
      <c r="IUE16590" s="600"/>
      <c r="IUF16590" s="600"/>
      <c r="IUG16590" s="600"/>
      <c r="IUH16590" s="600"/>
      <c r="IUI16590" s="600"/>
      <c r="IUJ16590" s="600"/>
      <c r="IUK16590" s="600"/>
      <c r="IUL16590" s="600"/>
      <c r="IUM16590" s="600"/>
      <c r="IUN16590" s="600"/>
      <c r="IUO16590" s="600"/>
      <c r="IUP16590" s="600"/>
      <c r="IUQ16590" s="600"/>
      <c r="IUR16590" s="600"/>
      <c r="IUS16590" s="600"/>
      <c r="IUT16590" s="600"/>
      <c r="IUU16590" s="600"/>
      <c r="IUV16590" s="600"/>
      <c r="IUW16590" s="600"/>
      <c r="IUX16590" s="600"/>
      <c r="IUY16590" s="600"/>
      <c r="IUZ16590" s="600"/>
      <c r="IVA16590" s="600"/>
      <c r="IVB16590" s="600"/>
      <c r="IVC16590" s="600"/>
      <c r="IVD16590" s="600"/>
      <c r="IVE16590" s="600"/>
      <c r="IVF16590" s="600"/>
      <c r="IVG16590" s="600"/>
      <c r="IVH16590" s="600"/>
      <c r="IVI16590" s="600"/>
      <c r="IVJ16590" s="600"/>
      <c r="IVK16590" s="600"/>
      <c r="IVL16590" s="600"/>
      <c r="IVM16590" s="600"/>
      <c r="IVN16590" s="600"/>
      <c r="IVO16590" s="600"/>
      <c r="IVP16590" s="600"/>
      <c r="IVQ16590" s="600"/>
      <c r="IVR16590" s="600"/>
      <c r="IVS16590" s="600"/>
      <c r="IVT16590" s="600"/>
      <c r="IVU16590" s="600"/>
      <c r="IVV16590" s="600"/>
      <c r="IVW16590" s="600"/>
      <c r="IVX16590" s="600"/>
      <c r="IVY16590" s="600"/>
      <c r="IVZ16590" s="600"/>
      <c r="IWA16590" s="600"/>
      <c r="IWB16590" s="600"/>
      <c r="IWC16590" s="600"/>
      <c r="IWD16590" s="600"/>
      <c r="IWE16590" s="600"/>
      <c r="IWF16590" s="600"/>
      <c r="IWG16590" s="600"/>
      <c r="IWH16590" s="600"/>
      <c r="IWI16590" s="600"/>
      <c r="IWJ16590" s="600"/>
      <c r="IWK16590" s="600"/>
      <c r="IWL16590" s="600"/>
      <c r="IWM16590" s="600"/>
      <c r="IWN16590" s="600"/>
      <c r="IWO16590" s="600"/>
      <c r="IWP16590" s="600"/>
      <c r="IWQ16590" s="600"/>
      <c r="IWR16590" s="600"/>
      <c r="IWS16590" s="600"/>
      <c r="IWT16590" s="600"/>
      <c r="IWU16590" s="600"/>
      <c r="IWV16590" s="600"/>
      <c r="IWW16590" s="600"/>
      <c r="IWX16590" s="600"/>
      <c r="IWY16590" s="600"/>
      <c r="IWZ16590" s="600"/>
      <c r="IXA16590" s="600"/>
      <c r="IXB16590" s="600"/>
      <c r="IXC16590" s="600"/>
      <c r="IXD16590" s="600"/>
      <c r="IXE16590" s="600"/>
      <c r="IXF16590" s="600"/>
      <c r="IXG16590" s="600"/>
      <c r="IXH16590" s="600"/>
      <c r="IXI16590" s="600"/>
      <c r="IXJ16590" s="600"/>
      <c r="IXK16590" s="600"/>
      <c r="IXL16590" s="600"/>
      <c r="IXM16590" s="600"/>
      <c r="IXN16590" s="600"/>
      <c r="IXO16590" s="600"/>
      <c r="IXP16590" s="600"/>
      <c r="IXQ16590" s="600"/>
      <c r="IXR16590" s="600"/>
      <c r="IXS16590" s="600"/>
      <c r="IXT16590" s="600"/>
      <c r="IXU16590" s="600"/>
      <c r="IXV16590" s="600"/>
      <c r="IXW16590" s="600"/>
      <c r="IXX16590" s="600"/>
      <c r="IXY16590" s="600"/>
      <c r="IXZ16590" s="600"/>
      <c r="IYA16590" s="600"/>
      <c r="IYB16590" s="600"/>
      <c r="IYC16590" s="600"/>
      <c r="IYD16590" s="600"/>
      <c r="IYE16590" s="600"/>
      <c r="IYF16590" s="600"/>
      <c r="IYG16590" s="600"/>
      <c r="IYH16590" s="600"/>
      <c r="IYI16590" s="600"/>
      <c r="IYJ16590" s="600"/>
      <c r="IYK16590" s="600"/>
      <c r="IYL16590" s="600"/>
      <c r="IYM16590" s="600"/>
      <c r="IYN16590" s="600"/>
      <c r="IYO16590" s="600"/>
      <c r="IYP16590" s="600"/>
      <c r="IYQ16590" s="600"/>
      <c r="IYR16590" s="600"/>
      <c r="IYS16590" s="600"/>
      <c r="IYT16590" s="600"/>
      <c r="IYU16590" s="600"/>
      <c r="IYV16590" s="600"/>
      <c r="IYW16590" s="600"/>
      <c r="IYX16590" s="600"/>
      <c r="IYY16590" s="600"/>
      <c r="IYZ16590" s="600"/>
      <c r="IZA16590" s="600"/>
      <c r="IZB16590" s="600"/>
      <c r="IZC16590" s="600"/>
      <c r="IZD16590" s="600"/>
      <c r="IZE16590" s="600"/>
      <c r="IZF16590" s="600"/>
      <c r="IZG16590" s="600"/>
      <c r="IZH16590" s="600"/>
      <c r="IZI16590" s="600"/>
      <c r="IZJ16590" s="600"/>
      <c r="IZK16590" s="600"/>
      <c r="IZL16590" s="600"/>
      <c r="IZM16590" s="600"/>
      <c r="IZN16590" s="600"/>
      <c r="IZO16590" s="600"/>
      <c r="IZP16590" s="600"/>
      <c r="IZQ16590" s="600"/>
      <c r="IZR16590" s="600"/>
      <c r="IZS16590" s="600"/>
      <c r="IZT16590" s="600"/>
      <c r="IZU16590" s="600"/>
      <c r="IZV16590" s="600"/>
      <c r="IZW16590" s="600"/>
      <c r="IZX16590" s="600"/>
      <c r="IZY16590" s="600"/>
      <c r="IZZ16590" s="600"/>
      <c r="JAA16590" s="600"/>
      <c r="JAB16590" s="600"/>
      <c r="JAC16590" s="600"/>
      <c r="JAD16590" s="600"/>
      <c r="JAE16590" s="600"/>
      <c r="JAF16590" s="600"/>
      <c r="JAG16590" s="600"/>
      <c r="JAH16590" s="600"/>
      <c r="JAI16590" s="600"/>
      <c r="JAJ16590" s="600"/>
      <c r="JAK16590" s="600"/>
      <c r="JAL16590" s="600"/>
      <c r="JAM16590" s="600"/>
      <c r="JAN16590" s="600"/>
      <c r="JAO16590" s="600"/>
      <c r="JAP16590" s="600"/>
      <c r="JAQ16590" s="600"/>
      <c r="JAR16590" s="600"/>
      <c r="JAS16590" s="600"/>
      <c r="JAT16590" s="600"/>
      <c r="JAU16590" s="600"/>
      <c r="JAV16590" s="600"/>
      <c r="JAW16590" s="600"/>
      <c r="JAX16590" s="600"/>
      <c r="JAY16590" s="600"/>
      <c r="JAZ16590" s="600"/>
      <c r="JBA16590" s="600"/>
      <c r="JBB16590" s="600"/>
      <c r="JBC16590" s="600"/>
      <c r="JBD16590" s="600"/>
      <c r="JBE16590" s="600"/>
      <c r="JBF16590" s="600"/>
      <c r="JBG16590" s="600"/>
      <c r="JBH16590" s="600"/>
      <c r="JBI16590" s="600"/>
      <c r="JBJ16590" s="600"/>
      <c r="JBK16590" s="600"/>
      <c r="JBL16590" s="600"/>
      <c r="JBM16590" s="600"/>
      <c r="JBN16590" s="600"/>
      <c r="JBO16590" s="600"/>
      <c r="JBP16590" s="600"/>
      <c r="JBQ16590" s="600"/>
      <c r="JBR16590" s="600"/>
      <c r="JBS16590" s="600"/>
      <c r="JBT16590" s="600"/>
      <c r="JBU16590" s="600"/>
      <c r="JBV16590" s="600"/>
      <c r="JBW16590" s="600"/>
      <c r="JBX16590" s="600"/>
      <c r="JBY16590" s="600"/>
      <c r="JBZ16590" s="600"/>
      <c r="JCA16590" s="600"/>
      <c r="JCB16590" s="600"/>
      <c r="JCC16590" s="600"/>
      <c r="JCD16590" s="600"/>
      <c r="JCE16590" s="600"/>
      <c r="JCF16590" s="600"/>
      <c r="JCG16590" s="600"/>
      <c r="JCH16590" s="600"/>
      <c r="JCI16590" s="600"/>
      <c r="JCJ16590" s="600"/>
      <c r="JCK16590" s="600"/>
      <c r="JCL16590" s="600"/>
      <c r="JCM16590" s="600"/>
      <c r="JCN16590" s="600"/>
      <c r="JCO16590" s="600"/>
      <c r="JCP16590" s="600"/>
      <c r="JCQ16590" s="600"/>
      <c r="JCR16590" s="600"/>
      <c r="JCS16590" s="600"/>
      <c r="JCT16590" s="600"/>
      <c r="JCU16590" s="600"/>
      <c r="JCV16590" s="600"/>
      <c r="JCW16590" s="600"/>
      <c r="JCX16590" s="600"/>
      <c r="JCY16590" s="600"/>
      <c r="JCZ16590" s="600"/>
      <c r="JDA16590" s="600"/>
      <c r="JDB16590" s="600"/>
      <c r="JDC16590" s="600"/>
      <c r="JDD16590" s="600"/>
      <c r="JDE16590" s="600"/>
      <c r="JDF16590" s="600"/>
      <c r="JDG16590" s="600"/>
      <c r="JDH16590" s="600"/>
      <c r="JDI16590" s="600"/>
      <c r="JDJ16590" s="600"/>
      <c r="JDK16590" s="600"/>
      <c r="JDL16590" s="600"/>
      <c r="JDM16590" s="600"/>
      <c r="JDN16590" s="600"/>
      <c r="JDO16590" s="600"/>
      <c r="JDP16590" s="600"/>
      <c r="JDQ16590" s="600"/>
      <c r="JDR16590" s="600"/>
      <c r="JDS16590" s="600"/>
      <c r="JDT16590" s="600"/>
      <c r="JDU16590" s="600"/>
      <c r="JDV16590" s="600"/>
      <c r="JDW16590" s="600"/>
      <c r="JDX16590" s="600"/>
      <c r="JDY16590" s="600"/>
      <c r="JDZ16590" s="600"/>
      <c r="JEA16590" s="600"/>
      <c r="JEB16590" s="600"/>
      <c r="JEC16590" s="600"/>
      <c r="JED16590" s="600"/>
      <c r="JEE16590" s="600"/>
      <c r="JEF16590" s="600"/>
      <c r="JEG16590" s="600"/>
      <c r="JEH16590" s="600"/>
      <c r="JEI16590" s="600"/>
      <c r="JEJ16590" s="600"/>
      <c r="JEK16590" s="600"/>
      <c r="JEL16590" s="600"/>
      <c r="JEM16590" s="600"/>
      <c r="JEN16590" s="600"/>
      <c r="JEO16590" s="600"/>
      <c r="JEP16590" s="600"/>
      <c r="JEQ16590" s="600"/>
      <c r="JER16590" s="600"/>
      <c r="JES16590" s="600"/>
      <c r="JET16590" s="600"/>
      <c r="JEU16590" s="600"/>
      <c r="JEV16590" s="600"/>
      <c r="JEW16590" s="600"/>
      <c r="JEX16590" s="600"/>
      <c r="JEY16590" s="600"/>
      <c r="JEZ16590" s="600"/>
      <c r="JFA16590" s="600"/>
      <c r="JFB16590" s="600"/>
      <c r="JFC16590" s="600"/>
      <c r="JFD16590" s="600"/>
      <c r="JFE16590" s="600"/>
      <c r="JFF16590" s="600"/>
      <c r="JFG16590" s="600"/>
      <c r="JFH16590" s="600"/>
      <c r="JFI16590" s="600"/>
      <c r="JFJ16590" s="600"/>
      <c r="JFK16590" s="600"/>
      <c r="JFL16590" s="600"/>
      <c r="JFM16590" s="600"/>
      <c r="JFN16590" s="600"/>
      <c r="JFO16590" s="600"/>
      <c r="JFP16590" s="600"/>
      <c r="JFQ16590" s="600"/>
      <c r="JFR16590" s="600"/>
      <c r="JFS16590" s="600"/>
      <c r="JFT16590" s="600"/>
      <c r="JFU16590" s="600"/>
      <c r="JFV16590" s="600"/>
      <c r="JFW16590" s="600"/>
      <c r="JFX16590" s="600"/>
      <c r="JFY16590" s="600"/>
      <c r="JFZ16590" s="600"/>
      <c r="JGA16590" s="600"/>
      <c r="JGB16590" s="600"/>
      <c r="JGC16590" s="600"/>
      <c r="JGD16590" s="600"/>
      <c r="JGE16590" s="600"/>
      <c r="JGF16590" s="600"/>
      <c r="JGG16590" s="600"/>
      <c r="JGH16590" s="600"/>
      <c r="JGI16590" s="600"/>
      <c r="JGJ16590" s="600"/>
      <c r="JGK16590" s="600"/>
      <c r="JGL16590" s="600"/>
      <c r="JGM16590" s="600"/>
      <c r="JGN16590" s="600"/>
      <c r="JGO16590" s="600"/>
      <c r="JGP16590" s="600"/>
      <c r="JGQ16590" s="600"/>
      <c r="JGR16590" s="600"/>
      <c r="JGS16590" s="600"/>
      <c r="JGT16590" s="600"/>
      <c r="JGU16590" s="600"/>
      <c r="JGV16590" s="600"/>
      <c r="JGW16590" s="600"/>
      <c r="JGX16590" s="600"/>
      <c r="JGY16590" s="600"/>
      <c r="JGZ16590" s="600"/>
      <c r="JHA16590" s="600"/>
      <c r="JHB16590" s="600"/>
      <c r="JHC16590" s="600"/>
      <c r="JHD16590" s="600"/>
      <c r="JHE16590" s="600"/>
      <c r="JHF16590" s="600"/>
      <c r="JHG16590" s="600"/>
      <c r="JHH16590" s="600"/>
      <c r="JHI16590" s="600"/>
      <c r="JHJ16590" s="600"/>
      <c r="JHK16590" s="600"/>
      <c r="JHL16590" s="600"/>
      <c r="JHM16590" s="600"/>
      <c r="JHN16590" s="600"/>
      <c r="JHO16590" s="600"/>
      <c r="JHP16590" s="600"/>
      <c r="JHQ16590" s="600"/>
      <c r="JHR16590" s="600"/>
      <c r="JHS16590" s="600"/>
      <c r="JHT16590" s="600"/>
      <c r="JHU16590" s="600"/>
      <c r="JHV16590" s="600"/>
      <c r="JHW16590" s="600"/>
      <c r="JHX16590" s="600"/>
      <c r="JHY16590" s="600"/>
      <c r="JHZ16590" s="600"/>
      <c r="JIA16590" s="600"/>
      <c r="JIB16590" s="600"/>
      <c r="JIC16590" s="600"/>
      <c r="JID16590" s="600"/>
      <c r="JIE16590" s="600"/>
      <c r="JIF16590" s="600"/>
      <c r="JIG16590" s="600"/>
      <c r="JIH16590" s="600"/>
      <c r="JII16590" s="600"/>
      <c r="JIJ16590" s="600"/>
      <c r="JIK16590" s="600"/>
      <c r="JIL16590" s="600"/>
      <c r="JIM16590" s="600"/>
      <c r="JIN16590" s="600"/>
      <c r="JIO16590" s="600"/>
      <c r="JIP16590" s="600"/>
      <c r="JIQ16590" s="600"/>
      <c r="JIR16590" s="600"/>
      <c r="JIS16590" s="600"/>
      <c r="JIT16590" s="600"/>
      <c r="JIU16590" s="600"/>
      <c r="JIV16590" s="600"/>
      <c r="JIW16590" s="600"/>
      <c r="JIX16590" s="600"/>
      <c r="JIY16590" s="600"/>
      <c r="JIZ16590" s="600"/>
      <c r="JJA16590" s="600"/>
      <c r="JJB16590" s="600"/>
      <c r="JJC16590" s="600"/>
      <c r="JJD16590" s="600"/>
      <c r="JJE16590" s="600"/>
      <c r="JJF16590" s="600"/>
      <c r="JJG16590" s="600"/>
      <c r="JJH16590" s="600"/>
      <c r="JJI16590" s="600"/>
      <c r="JJJ16590" s="600"/>
      <c r="JJK16590" s="600"/>
      <c r="JJL16590" s="600"/>
      <c r="JJM16590" s="600"/>
      <c r="JJN16590" s="600"/>
      <c r="JJO16590" s="600"/>
      <c r="JJP16590" s="600"/>
      <c r="JJQ16590" s="600"/>
      <c r="JJR16590" s="600"/>
      <c r="JJS16590" s="600"/>
      <c r="JJT16590" s="600"/>
      <c r="JJU16590" s="600"/>
      <c r="JJV16590" s="600"/>
      <c r="JJW16590" s="600"/>
      <c r="JJX16590" s="600"/>
      <c r="JJY16590" s="600"/>
      <c r="JJZ16590" s="600"/>
      <c r="JKA16590" s="600"/>
      <c r="JKB16590" s="600"/>
      <c r="JKC16590" s="600"/>
      <c r="JKD16590" s="600"/>
      <c r="JKE16590" s="600"/>
      <c r="JKF16590" s="600"/>
      <c r="JKG16590" s="600"/>
      <c r="JKH16590" s="600"/>
      <c r="JKI16590" s="600"/>
      <c r="JKJ16590" s="600"/>
      <c r="JKK16590" s="600"/>
      <c r="JKL16590" s="600"/>
      <c r="JKM16590" s="600"/>
      <c r="JKN16590" s="600"/>
      <c r="JKO16590" s="600"/>
      <c r="JKP16590" s="600"/>
      <c r="JKQ16590" s="600"/>
      <c r="JKR16590" s="600"/>
      <c r="JKS16590" s="600"/>
      <c r="JKT16590" s="600"/>
      <c r="JKU16590" s="600"/>
      <c r="JKV16590" s="600"/>
      <c r="JKW16590" s="600"/>
      <c r="JKX16590" s="600"/>
      <c r="JKY16590" s="600"/>
      <c r="JKZ16590" s="600"/>
      <c r="JLA16590" s="600"/>
      <c r="JLB16590" s="600"/>
      <c r="JLC16590" s="600"/>
      <c r="JLD16590" s="600"/>
      <c r="JLE16590" s="600"/>
      <c r="JLF16590" s="600"/>
      <c r="JLG16590" s="600"/>
      <c r="JLH16590" s="600"/>
      <c r="JLI16590" s="600"/>
      <c r="JLJ16590" s="600"/>
      <c r="JLK16590" s="600"/>
      <c r="JLL16590" s="600"/>
      <c r="JLM16590" s="600"/>
      <c r="JLN16590" s="600"/>
      <c r="JLO16590" s="600"/>
      <c r="JLP16590" s="600"/>
      <c r="JLQ16590" s="600"/>
      <c r="JLR16590" s="600"/>
      <c r="JLS16590" s="600"/>
      <c r="JLT16590" s="600"/>
      <c r="JLU16590" s="600"/>
      <c r="JLV16590" s="600"/>
      <c r="JLW16590" s="600"/>
      <c r="JLX16590" s="600"/>
      <c r="JLY16590" s="600"/>
      <c r="JLZ16590" s="600"/>
      <c r="JMA16590" s="600"/>
      <c r="JMB16590" s="600"/>
      <c r="JMC16590" s="600"/>
      <c r="JMD16590" s="600"/>
      <c r="JME16590" s="600"/>
      <c r="JMF16590" s="600"/>
      <c r="JMG16590" s="600"/>
      <c r="JMH16590" s="600"/>
      <c r="JMI16590" s="600"/>
      <c r="JMJ16590" s="600"/>
      <c r="JMK16590" s="600"/>
      <c r="JML16590" s="600"/>
      <c r="JMM16590" s="600"/>
      <c r="JMN16590" s="600"/>
      <c r="JMO16590" s="600"/>
      <c r="JMP16590" s="600"/>
      <c r="JMQ16590" s="600"/>
      <c r="JMR16590" s="600"/>
      <c r="JMS16590" s="600"/>
      <c r="JMT16590" s="600"/>
      <c r="JMU16590" s="600"/>
      <c r="JMV16590" s="600"/>
      <c r="JMW16590" s="600"/>
      <c r="JMX16590" s="600"/>
      <c r="JMY16590" s="600"/>
      <c r="JMZ16590" s="600"/>
      <c r="JNA16590" s="600"/>
      <c r="JNB16590" s="600"/>
      <c r="JNC16590" s="600"/>
      <c r="JND16590" s="600"/>
      <c r="JNE16590" s="600"/>
      <c r="JNF16590" s="600"/>
      <c r="JNG16590" s="600"/>
      <c r="JNH16590" s="600"/>
      <c r="JNI16590" s="600"/>
      <c r="JNJ16590" s="600"/>
      <c r="JNK16590" s="600"/>
      <c r="JNL16590" s="600"/>
      <c r="JNM16590" s="600"/>
      <c r="JNN16590" s="600"/>
      <c r="JNO16590" s="600"/>
      <c r="JNP16590" s="600"/>
      <c r="JNQ16590" s="600"/>
      <c r="JNR16590" s="600"/>
      <c r="JNS16590" s="600"/>
      <c r="JNT16590" s="600"/>
      <c r="JNU16590" s="600"/>
      <c r="JNV16590" s="600"/>
      <c r="JNW16590" s="600"/>
      <c r="JNX16590" s="600"/>
      <c r="JNY16590" s="600"/>
      <c r="JNZ16590" s="600"/>
      <c r="JOA16590" s="600"/>
      <c r="JOB16590" s="600"/>
      <c r="JOC16590" s="600"/>
      <c r="JOD16590" s="600"/>
      <c r="JOE16590" s="600"/>
      <c r="JOF16590" s="600"/>
      <c r="JOG16590" s="600"/>
      <c r="JOH16590" s="600"/>
      <c r="JOI16590" s="600"/>
      <c r="JOJ16590" s="600"/>
      <c r="JOK16590" s="600"/>
      <c r="JOL16590" s="600"/>
      <c r="JOM16590" s="600"/>
      <c r="JON16590" s="600"/>
      <c r="JOO16590" s="600"/>
      <c r="JOP16590" s="600"/>
      <c r="JOQ16590" s="600"/>
      <c r="JOR16590" s="600"/>
      <c r="JOS16590" s="600"/>
      <c r="JOT16590" s="600"/>
      <c r="JOU16590" s="600"/>
      <c r="JOV16590" s="600"/>
      <c r="JOW16590" s="600"/>
      <c r="JOX16590" s="600"/>
      <c r="JOY16590" s="600"/>
      <c r="JOZ16590" s="600"/>
      <c r="JPA16590" s="600"/>
      <c r="JPB16590" s="600"/>
      <c r="JPC16590" s="600"/>
      <c r="JPD16590" s="600"/>
      <c r="JPE16590" s="600"/>
      <c r="JPF16590" s="600"/>
      <c r="JPG16590" s="600"/>
      <c r="JPH16590" s="600"/>
      <c r="JPI16590" s="600"/>
      <c r="JPJ16590" s="600"/>
      <c r="JPK16590" s="600"/>
      <c r="JPL16590" s="600"/>
      <c r="JPM16590" s="600"/>
      <c r="JPN16590" s="600"/>
      <c r="JPO16590" s="600"/>
      <c r="JPP16590" s="600"/>
      <c r="JPQ16590" s="600"/>
      <c r="JPR16590" s="600"/>
      <c r="JPS16590" s="600"/>
      <c r="JPT16590" s="600"/>
      <c r="JPU16590" s="600"/>
      <c r="JPV16590" s="600"/>
      <c r="JPW16590" s="600"/>
      <c r="JPX16590" s="600"/>
      <c r="JPY16590" s="600"/>
      <c r="JPZ16590" s="600"/>
      <c r="JQA16590" s="600"/>
      <c r="JQB16590" s="600"/>
      <c r="JQC16590" s="600"/>
      <c r="JQD16590" s="600"/>
      <c r="JQE16590" s="600"/>
      <c r="JQF16590" s="600"/>
      <c r="JQG16590" s="600"/>
      <c r="JQH16590" s="600"/>
      <c r="JQI16590" s="600"/>
      <c r="JQJ16590" s="600"/>
      <c r="JQK16590" s="600"/>
      <c r="JQL16590" s="600"/>
      <c r="JQM16590" s="600"/>
      <c r="JQN16590" s="600"/>
      <c r="JQO16590" s="600"/>
      <c r="JQP16590" s="600"/>
      <c r="JQQ16590" s="600"/>
      <c r="JQR16590" s="600"/>
      <c r="JQS16590" s="600"/>
      <c r="JQT16590" s="600"/>
      <c r="JQU16590" s="600"/>
      <c r="JQV16590" s="600"/>
      <c r="JQW16590" s="600"/>
      <c r="JQX16590" s="600"/>
      <c r="JQY16590" s="600"/>
      <c r="JQZ16590" s="600"/>
      <c r="JRA16590" s="600"/>
      <c r="JRB16590" s="600"/>
      <c r="JRC16590" s="600"/>
      <c r="JRD16590" s="600"/>
      <c r="JRE16590" s="600"/>
      <c r="JRF16590" s="600"/>
      <c r="JRG16590" s="600"/>
      <c r="JRH16590" s="600"/>
      <c r="JRI16590" s="600"/>
      <c r="JRJ16590" s="600"/>
      <c r="JRK16590" s="600"/>
      <c r="JRL16590" s="600"/>
      <c r="JRM16590" s="600"/>
      <c r="JRN16590" s="600"/>
      <c r="JRO16590" s="600"/>
      <c r="JRP16590" s="600"/>
      <c r="JRQ16590" s="600"/>
      <c r="JRR16590" s="600"/>
      <c r="JRS16590" s="600"/>
      <c r="JRT16590" s="600"/>
      <c r="JRU16590" s="600"/>
      <c r="JRV16590" s="600"/>
      <c r="JRW16590" s="600"/>
      <c r="JRX16590" s="600"/>
      <c r="JRY16590" s="600"/>
      <c r="JRZ16590" s="600"/>
      <c r="JSA16590" s="600"/>
      <c r="JSB16590" s="600"/>
      <c r="JSC16590" s="600"/>
      <c r="JSD16590" s="600"/>
      <c r="JSE16590" s="600"/>
      <c r="JSF16590" s="600"/>
      <c r="JSG16590" s="600"/>
      <c r="JSH16590" s="600"/>
      <c r="JSI16590" s="600"/>
      <c r="JSJ16590" s="600"/>
      <c r="JSK16590" s="600"/>
      <c r="JSL16590" s="600"/>
      <c r="JSM16590" s="600"/>
      <c r="JSN16590" s="600"/>
      <c r="JSO16590" s="600"/>
      <c r="JSP16590" s="600"/>
      <c r="JSQ16590" s="600"/>
      <c r="JSR16590" s="600"/>
      <c r="JSS16590" s="600"/>
      <c r="JST16590" s="600"/>
      <c r="JSU16590" s="600"/>
      <c r="JSV16590" s="600"/>
      <c r="JSW16590" s="600"/>
      <c r="JSX16590" s="600"/>
      <c r="JSY16590" s="600"/>
      <c r="JSZ16590" s="600"/>
      <c r="JTA16590" s="600"/>
      <c r="JTB16590" s="600"/>
      <c r="JTC16590" s="600"/>
      <c r="JTD16590" s="600"/>
      <c r="JTE16590" s="600"/>
      <c r="JTF16590" s="600"/>
      <c r="JTG16590" s="600"/>
      <c r="JTH16590" s="600"/>
      <c r="JTI16590" s="600"/>
      <c r="JTJ16590" s="600"/>
      <c r="JTK16590" s="600"/>
      <c r="JTL16590" s="600"/>
      <c r="JTM16590" s="600"/>
      <c r="JTN16590" s="600"/>
      <c r="JTO16590" s="600"/>
      <c r="JTP16590" s="600"/>
      <c r="JTQ16590" s="600"/>
      <c r="JTR16590" s="600"/>
      <c r="JTS16590" s="600"/>
      <c r="JTT16590" s="600"/>
      <c r="JTU16590" s="600"/>
      <c r="JTV16590" s="600"/>
      <c r="JTW16590" s="600"/>
      <c r="JTX16590" s="600"/>
      <c r="JTY16590" s="600"/>
      <c r="JTZ16590" s="600"/>
      <c r="JUA16590" s="600"/>
      <c r="JUB16590" s="600"/>
      <c r="JUC16590" s="600"/>
      <c r="JUD16590" s="600"/>
      <c r="JUE16590" s="600"/>
      <c r="JUF16590" s="600"/>
      <c r="JUG16590" s="600"/>
      <c r="JUH16590" s="600"/>
      <c r="JUI16590" s="600"/>
      <c r="JUJ16590" s="600"/>
      <c r="JUK16590" s="600"/>
      <c r="JUL16590" s="600"/>
      <c r="JUM16590" s="600"/>
      <c r="JUN16590" s="600"/>
      <c r="JUO16590" s="600"/>
      <c r="JUP16590" s="600"/>
      <c r="JUQ16590" s="600"/>
      <c r="JUR16590" s="600"/>
      <c r="JUS16590" s="600"/>
      <c r="JUT16590" s="600"/>
      <c r="JUU16590" s="600"/>
      <c r="JUV16590" s="600"/>
      <c r="JUW16590" s="600"/>
      <c r="JUX16590" s="600"/>
      <c r="JUY16590" s="600"/>
      <c r="JUZ16590" s="600"/>
      <c r="JVA16590" s="600"/>
      <c r="JVB16590" s="600"/>
      <c r="JVC16590" s="600"/>
      <c r="JVD16590" s="600"/>
      <c r="JVE16590" s="600"/>
      <c r="JVF16590" s="600"/>
      <c r="JVG16590" s="600"/>
      <c r="JVH16590" s="600"/>
      <c r="JVI16590" s="600"/>
      <c r="JVJ16590" s="600"/>
      <c r="JVK16590" s="600"/>
      <c r="JVL16590" s="600"/>
      <c r="JVM16590" s="600"/>
      <c r="JVN16590" s="600"/>
      <c r="JVO16590" s="600"/>
      <c r="JVP16590" s="600"/>
      <c r="JVQ16590" s="600"/>
      <c r="JVR16590" s="600"/>
      <c r="JVS16590" s="600"/>
      <c r="JVT16590" s="600"/>
      <c r="JVU16590" s="600"/>
      <c r="JVV16590" s="600"/>
      <c r="JVW16590" s="600"/>
      <c r="JVX16590" s="600"/>
      <c r="JVY16590" s="600"/>
      <c r="JVZ16590" s="600"/>
      <c r="JWA16590" s="600"/>
      <c r="JWB16590" s="600"/>
      <c r="JWC16590" s="600"/>
      <c r="JWD16590" s="600"/>
      <c r="JWE16590" s="600"/>
      <c r="JWF16590" s="600"/>
      <c r="JWG16590" s="600"/>
      <c r="JWH16590" s="600"/>
      <c r="JWI16590" s="600"/>
      <c r="JWJ16590" s="600"/>
      <c r="JWK16590" s="600"/>
      <c r="JWL16590" s="600"/>
      <c r="JWM16590" s="600"/>
      <c r="JWN16590" s="600"/>
      <c r="JWO16590" s="600"/>
      <c r="JWP16590" s="600"/>
      <c r="JWQ16590" s="600"/>
      <c r="JWR16590" s="600"/>
      <c r="JWS16590" s="600"/>
      <c r="JWT16590" s="600"/>
      <c r="JWU16590" s="600"/>
      <c r="JWV16590" s="600"/>
      <c r="JWW16590" s="600"/>
      <c r="JWX16590" s="600"/>
      <c r="JWY16590" s="600"/>
      <c r="JWZ16590" s="600"/>
      <c r="JXA16590" s="600"/>
      <c r="JXB16590" s="600"/>
      <c r="JXC16590" s="600"/>
      <c r="JXD16590" s="600"/>
      <c r="JXE16590" s="600"/>
      <c r="JXF16590" s="600"/>
      <c r="JXG16590" s="600"/>
      <c r="JXH16590" s="600"/>
      <c r="JXI16590" s="600"/>
      <c r="JXJ16590" s="600"/>
      <c r="JXK16590" s="600"/>
      <c r="JXL16590" s="600"/>
      <c r="JXM16590" s="600"/>
      <c r="JXN16590" s="600"/>
      <c r="JXO16590" s="600"/>
      <c r="JXP16590" s="600"/>
      <c r="JXQ16590" s="600"/>
      <c r="JXR16590" s="600"/>
      <c r="JXS16590" s="600"/>
      <c r="JXT16590" s="600"/>
      <c r="JXU16590" s="600"/>
      <c r="JXV16590" s="600"/>
      <c r="JXW16590" s="600"/>
      <c r="JXX16590" s="600"/>
      <c r="JXY16590" s="600"/>
      <c r="JXZ16590" s="600"/>
      <c r="JYA16590" s="600"/>
      <c r="JYB16590" s="600"/>
      <c r="JYC16590" s="600"/>
      <c r="JYD16590" s="600"/>
      <c r="JYE16590" s="600"/>
      <c r="JYF16590" s="600"/>
      <c r="JYG16590" s="600"/>
      <c r="JYH16590" s="600"/>
      <c r="JYI16590" s="600"/>
      <c r="JYJ16590" s="600"/>
      <c r="JYK16590" s="600"/>
      <c r="JYL16590" s="600"/>
      <c r="JYM16590" s="600"/>
      <c r="JYN16590" s="600"/>
      <c r="JYO16590" s="600"/>
      <c r="JYP16590" s="600"/>
      <c r="JYQ16590" s="600"/>
      <c r="JYR16590" s="600"/>
      <c r="JYS16590" s="600"/>
      <c r="JYT16590" s="600"/>
      <c r="JYU16590" s="600"/>
      <c r="JYV16590" s="600"/>
      <c r="JYW16590" s="600"/>
      <c r="JYX16590" s="600"/>
      <c r="JYY16590" s="600"/>
      <c r="JYZ16590" s="600"/>
      <c r="JZA16590" s="600"/>
      <c r="JZB16590" s="600"/>
      <c r="JZC16590" s="600"/>
      <c r="JZD16590" s="600"/>
      <c r="JZE16590" s="600"/>
      <c r="JZF16590" s="600"/>
      <c r="JZG16590" s="600"/>
      <c r="JZH16590" s="600"/>
      <c r="JZI16590" s="600"/>
      <c r="JZJ16590" s="600"/>
      <c r="JZK16590" s="600"/>
      <c r="JZL16590" s="600"/>
      <c r="JZM16590" s="600"/>
      <c r="JZN16590" s="600"/>
      <c r="JZO16590" s="600"/>
      <c r="JZP16590" s="600"/>
      <c r="JZQ16590" s="600"/>
      <c r="JZR16590" s="600"/>
      <c r="JZS16590" s="600"/>
      <c r="JZT16590" s="600"/>
      <c r="JZU16590" s="600"/>
      <c r="JZV16590" s="600"/>
      <c r="JZW16590" s="600"/>
      <c r="JZX16590" s="600"/>
      <c r="JZY16590" s="600"/>
      <c r="JZZ16590" s="600"/>
      <c r="KAA16590" s="600"/>
      <c r="KAB16590" s="600"/>
      <c r="KAC16590" s="600"/>
      <c r="KAD16590" s="600"/>
      <c r="KAE16590" s="600"/>
      <c r="KAF16590" s="600"/>
      <c r="KAG16590" s="600"/>
      <c r="KAH16590" s="600"/>
      <c r="KAI16590" s="600"/>
      <c r="KAJ16590" s="600"/>
      <c r="KAK16590" s="600"/>
      <c r="KAL16590" s="600"/>
      <c r="KAM16590" s="600"/>
      <c r="KAN16590" s="600"/>
      <c r="KAO16590" s="600"/>
      <c r="KAP16590" s="600"/>
      <c r="KAQ16590" s="600"/>
      <c r="KAR16590" s="600"/>
      <c r="KAS16590" s="600"/>
      <c r="KAT16590" s="600"/>
      <c r="KAU16590" s="600"/>
      <c r="KAV16590" s="600"/>
      <c r="KAW16590" s="600"/>
      <c r="KAX16590" s="600"/>
      <c r="KAY16590" s="600"/>
      <c r="KAZ16590" s="600"/>
      <c r="KBA16590" s="600"/>
      <c r="KBB16590" s="600"/>
      <c r="KBC16590" s="600"/>
      <c r="KBD16590" s="600"/>
      <c r="KBE16590" s="600"/>
      <c r="KBF16590" s="600"/>
      <c r="KBG16590" s="600"/>
      <c r="KBH16590" s="600"/>
      <c r="KBI16590" s="600"/>
      <c r="KBJ16590" s="600"/>
      <c r="KBK16590" s="600"/>
      <c r="KBL16590" s="600"/>
      <c r="KBM16590" s="600"/>
      <c r="KBN16590" s="600"/>
      <c r="KBO16590" s="600"/>
      <c r="KBP16590" s="600"/>
      <c r="KBQ16590" s="600"/>
      <c r="KBR16590" s="600"/>
      <c r="KBS16590" s="600"/>
      <c r="KBT16590" s="600"/>
      <c r="KBU16590" s="600"/>
      <c r="KBV16590" s="600"/>
      <c r="KBW16590" s="600"/>
      <c r="KBX16590" s="600"/>
      <c r="KBY16590" s="600"/>
      <c r="KBZ16590" s="600"/>
      <c r="KCA16590" s="600"/>
      <c r="KCB16590" s="600"/>
      <c r="KCC16590" s="600"/>
      <c r="KCD16590" s="600"/>
      <c r="KCE16590" s="600"/>
      <c r="KCF16590" s="600"/>
      <c r="KCG16590" s="600"/>
      <c r="KCH16590" s="600"/>
      <c r="KCI16590" s="600"/>
      <c r="KCJ16590" s="600"/>
      <c r="KCK16590" s="600"/>
      <c r="KCL16590" s="600"/>
      <c r="KCM16590" s="600"/>
      <c r="KCN16590" s="600"/>
      <c r="KCO16590" s="600"/>
      <c r="KCP16590" s="600"/>
      <c r="KCQ16590" s="600"/>
      <c r="KCR16590" s="600"/>
      <c r="KCS16590" s="600"/>
      <c r="KCT16590" s="600"/>
      <c r="KCU16590" s="600"/>
      <c r="KCV16590" s="600"/>
      <c r="KCW16590" s="600"/>
      <c r="KCX16590" s="600"/>
      <c r="KCY16590" s="600"/>
      <c r="KCZ16590" s="600"/>
      <c r="KDA16590" s="600"/>
      <c r="KDB16590" s="600"/>
      <c r="KDC16590" s="600"/>
      <c r="KDD16590" s="600"/>
      <c r="KDE16590" s="600"/>
      <c r="KDF16590" s="600"/>
      <c r="KDG16590" s="600"/>
      <c r="KDH16590" s="600"/>
      <c r="KDI16590" s="600"/>
      <c r="KDJ16590" s="600"/>
      <c r="KDK16590" s="600"/>
      <c r="KDL16590" s="600"/>
      <c r="KDM16590" s="600"/>
      <c r="KDN16590" s="600"/>
      <c r="KDO16590" s="600"/>
      <c r="KDP16590" s="600"/>
      <c r="KDQ16590" s="600"/>
      <c r="KDR16590" s="600"/>
      <c r="KDS16590" s="600"/>
      <c r="KDT16590" s="600"/>
      <c r="KDU16590" s="600"/>
      <c r="KDV16590" s="600"/>
      <c r="KDW16590" s="600"/>
      <c r="KDX16590" s="600"/>
      <c r="KDY16590" s="600"/>
      <c r="KDZ16590" s="600"/>
      <c r="KEA16590" s="600"/>
      <c r="KEB16590" s="600"/>
      <c r="KEC16590" s="600"/>
      <c r="KED16590" s="600"/>
      <c r="KEE16590" s="600"/>
      <c r="KEF16590" s="600"/>
      <c r="KEG16590" s="600"/>
      <c r="KEH16590" s="600"/>
      <c r="KEI16590" s="600"/>
      <c r="KEJ16590" s="600"/>
      <c r="KEK16590" s="600"/>
      <c r="KEL16590" s="600"/>
      <c r="KEM16590" s="600"/>
      <c r="KEN16590" s="600"/>
      <c r="KEO16590" s="600"/>
      <c r="KEP16590" s="600"/>
      <c r="KEQ16590" s="600"/>
      <c r="KER16590" s="600"/>
      <c r="KES16590" s="600"/>
      <c r="KET16590" s="600"/>
      <c r="KEU16590" s="600"/>
      <c r="KEV16590" s="600"/>
      <c r="KEW16590" s="600"/>
      <c r="KEX16590" s="600"/>
      <c r="KEY16590" s="600"/>
      <c r="KEZ16590" s="600"/>
      <c r="KFA16590" s="600"/>
      <c r="KFB16590" s="600"/>
      <c r="KFC16590" s="600"/>
      <c r="KFD16590" s="600"/>
      <c r="KFE16590" s="600"/>
      <c r="KFF16590" s="600"/>
      <c r="KFG16590" s="600"/>
      <c r="KFH16590" s="600"/>
      <c r="KFI16590" s="600"/>
      <c r="KFJ16590" s="600"/>
      <c r="KFK16590" s="600"/>
      <c r="KFL16590" s="600"/>
      <c r="KFM16590" s="600"/>
      <c r="KFN16590" s="600"/>
      <c r="KFO16590" s="600"/>
      <c r="KFP16590" s="600"/>
      <c r="KFQ16590" s="600"/>
      <c r="KFR16590" s="600"/>
      <c r="KFS16590" s="600"/>
      <c r="KFT16590" s="600"/>
      <c r="KFU16590" s="600"/>
      <c r="KFV16590" s="600"/>
      <c r="KFW16590" s="600"/>
      <c r="KFX16590" s="600"/>
      <c r="KFY16590" s="600"/>
      <c r="KFZ16590" s="600"/>
      <c r="KGA16590" s="600"/>
      <c r="KGB16590" s="600"/>
      <c r="KGC16590" s="600"/>
      <c r="KGD16590" s="600"/>
      <c r="KGE16590" s="600"/>
      <c r="KGF16590" s="600"/>
      <c r="KGG16590" s="600"/>
      <c r="KGH16590" s="600"/>
      <c r="KGI16590" s="600"/>
      <c r="KGJ16590" s="600"/>
      <c r="KGK16590" s="600"/>
      <c r="KGL16590" s="600"/>
      <c r="KGM16590" s="600"/>
      <c r="KGN16590" s="600"/>
      <c r="KGO16590" s="600"/>
      <c r="KGP16590" s="600"/>
      <c r="KGQ16590" s="600"/>
      <c r="KGR16590" s="600"/>
      <c r="KGS16590" s="600"/>
      <c r="KGT16590" s="600"/>
      <c r="KGU16590" s="600"/>
      <c r="KGV16590" s="600"/>
      <c r="KGW16590" s="600"/>
      <c r="KGX16590" s="600"/>
      <c r="KGY16590" s="600"/>
      <c r="KGZ16590" s="600"/>
      <c r="KHA16590" s="600"/>
      <c r="KHB16590" s="600"/>
      <c r="KHC16590" s="600"/>
      <c r="KHD16590" s="600"/>
      <c r="KHE16590" s="600"/>
      <c r="KHF16590" s="600"/>
      <c r="KHG16590" s="600"/>
      <c r="KHH16590" s="600"/>
      <c r="KHI16590" s="600"/>
      <c r="KHJ16590" s="600"/>
      <c r="KHK16590" s="600"/>
      <c r="KHL16590" s="600"/>
      <c r="KHM16590" s="600"/>
      <c r="KHN16590" s="600"/>
      <c r="KHO16590" s="600"/>
      <c r="KHP16590" s="600"/>
      <c r="KHQ16590" s="600"/>
      <c r="KHR16590" s="600"/>
      <c r="KHS16590" s="600"/>
      <c r="KHT16590" s="600"/>
      <c r="KHU16590" s="600"/>
      <c r="KHV16590" s="600"/>
      <c r="KHW16590" s="600"/>
      <c r="KHX16590" s="600"/>
      <c r="KHY16590" s="600"/>
      <c r="KHZ16590" s="600"/>
      <c r="KIA16590" s="600"/>
      <c r="KIB16590" s="600"/>
      <c r="KIC16590" s="600"/>
      <c r="KID16590" s="600"/>
      <c r="KIE16590" s="600"/>
      <c r="KIF16590" s="600"/>
      <c r="KIG16590" s="600"/>
      <c r="KIH16590" s="600"/>
      <c r="KII16590" s="600"/>
      <c r="KIJ16590" s="600"/>
      <c r="KIK16590" s="600"/>
      <c r="KIL16590" s="600"/>
      <c r="KIM16590" s="600"/>
      <c r="KIN16590" s="600"/>
      <c r="KIO16590" s="600"/>
      <c r="KIP16590" s="600"/>
      <c r="KIQ16590" s="600"/>
      <c r="KIR16590" s="600"/>
      <c r="KIS16590" s="600"/>
      <c r="KIT16590" s="600"/>
      <c r="KIU16590" s="600"/>
      <c r="KIV16590" s="600"/>
      <c r="KIW16590" s="600"/>
      <c r="KIX16590" s="600"/>
      <c r="KIY16590" s="600"/>
      <c r="KIZ16590" s="600"/>
      <c r="KJA16590" s="600"/>
      <c r="KJB16590" s="600"/>
      <c r="KJC16590" s="600"/>
      <c r="KJD16590" s="600"/>
      <c r="KJE16590" s="600"/>
      <c r="KJF16590" s="600"/>
      <c r="KJG16590" s="600"/>
      <c r="KJH16590" s="600"/>
      <c r="KJI16590" s="600"/>
      <c r="KJJ16590" s="600"/>
      <c r="KJK16590" s="600"/>
      <c r="KJL16590" s="600"/>
      <c r="KJM16590" s="600"/>
      <c r="KJN16590" s="600"/>
      <c r="KJO16590" s="600"/>
      <c r="KJP16590" s="600"/>
      <c r="KJQ16590" s="600"/>
      <c r="KJR16590" s="600"/>
      <c r="KJS16590" s="600"/>
      <c r="KJT16590" s="600"/>
      <c r="KJU16590" s="600"/>
      <c r="KJV16590" s="600"/>
      <c r="KJW16590" s="600"/>
      <c r="KJX16590" s="600"/>
      <c r="KJY16590" s="600"/>
      <c r="KJZ16590" s="600"/>
      <c r="KKA16590" s="600"/>
      <c r="KKB16590" s="600"/>
      <c r="KKC16590" s="600"/>
      <c r="KKD16590" s="600"/>
      <c r="KKE16590" s="600"/>
      <c r="KKF16590" s="600"/>
      <c r="KKG16590" s="600"/>
      <c r="KKH16590" s="600"/>
      <c r="KKI16590" s="600"/>
      <c r="KKJ16590" s="600"/>
      <c r="KKK16590" s="600"/>
      <c r="KKL16590" s="600"/>
      <c r="KKM16590" s="600"/>
      <c r="KKN16590" s="600"/>
      <c r="KKO16590" s="600"/>
      <c r="KKP16590" s="600"/>
      <c r="KKQ16590" s="600"/>
      <c r="KKR16590" s="600"/>
      <c r="KKS16590" s="600"/>
      <c r="KKT16590" s="600"/>
      <c r="KKU16590" s="600"/>
      <c r="KKV16590" s="600"/>
      <c r="KKW16590" s="600"/>
      <c r="KKX16590" s="600"/>
      <c r="KKY16590" s="600"/>
      <c r="KKZ16590" s="600"/>
      <c r="KLA16590" s="600"/>
      <c r="KLB16590" s="600"/>
      <c r="KLC16590" s="600"/>
      <c r="KLD16590" s="600"/>
      <c r="KLE16590" s="600"/>
      <c r="KLF16590" s="600"/>
      <c r="KLG16590" s="600"/>
      <c r="KLH16590" s="600"/>
      <c r="KLI16590" s="600"/>
      <c r="KLJ16590" s="600"/>
      <c r="KLK16590" s="600"/>
      <c r="KLL16590" s="600"/>
      <c r="KLM16590" s="600"/>
      <c r="KLN16590" s="600"/>
      <c r="KLO16590" s="600"/>
      <c r="KLP16590" s="600"/>
      <c r="KLQ16590" s="600"/>
      <c r="KLR16590" s="600"/>
      <c r="KLS16590" s="600"/>
      <c r="KLT16590" s="600"/>
      <c r="KLU16590" s="600"/>
      <c r="KLV16590" s="600"/>
      <c r="KLW16590" s="600"/>
      <c r="KLX16590" s="600"/>
      <c r="KLY16590" s="600"/>
      <c r="KLZ16590" s="600"/>
      <c r="KMA16590" s="600"/>
      <c r="KMB16590" s="600"/>
      <c r="KMC16590" s="600"/>
      <c r="KMD16590" s="600"/>
      <c r="KME16590" s="600"/>
      <c r="KMF16590" s="600"/>
      <c r="KMG16590" s="600"/>
      <c r="KMH16590" s="600"/>
      <c r="KMI16590" s="600"/>
      <c r="KMJ16590" s="600"/>
      <c r="KMK16590" s="600"/>
      <c r="KML16590" s="600"/>
      <c r="KMM16590" s="600"/>
      <c r="KMN16590" s="600"/>
      <c r="KMO16590" s="600"/>
      <c r="KMP16590" s="600"/>
      <c r="KMQ16590" s="600"/>
      <c r="KMR16590" s="600"/>
      <c r="KMS16590" s="600"/>
      <c r="KMT16590" s="600"/>
      <c r="KMU16590" s="600"/>
      <c r="KMV16590" s="600"/>
      <c r="KMW16590" s="600"/>
      <c r="KMX16590" s="600"/>
      <c r="KMY16590" s="600"/>
      <c r="KMZ16590" s="600"/>
      <c r="KNA16590" s="600"/>
      <c r="KNB16590" s="600"/>
      <c r="KNC16590" s="600"/>
      <c r="KND16590" s="600"/>
      <c r="KNE16590" s="600"/>
      <c r="KNF16590" s="600"/>
      <c r="KNG16590" s="600"/>
      <c r="KNH16590" s="600"/>
      <c r="KNI16590" s="600"/>
      <c r="KNJ16590" s="600"/>
      <c r="KNK16590" s="600"/>
      <c r="KNL16590" s="600"/>
      <c r="KNM16590" s="600"/>
      <c r="KNN16590" s="600"/>
      <c r="KNO16590" s="600"/>
      <c r="KNP16590" s="600"/>
      <c r="KNQ16590" s="600"/>
      <c r="KNR16590" s="600"/>
      <c r="KNS16590" s="600"/>
      <c r="KNT16590" s="600"/>
      <c r="KNU16590" s="600"/>
      <c r="KNV16590" s="600"/>
      <c r="KNW16590" s="600"/>
      <c r="KNX16590" s="600"/>
      <c r="KNY16590" s="600"/>
      <c r="KNZ16590" s="600"/>
      <c r="KOA16590" s="600"/>
      <c r="KOB16590" s="600"/>
      <c r="KOC16590" s="600"/>
      <c r="KOD16590" s="600"/>
      <c r="KOE16590" s="600"/>
      <c r="KOF16590" s="600"/>
      <c r="KOG16590" s="600"/>
      <c r="KOH16590" s="600"/>
      <c r="KOI16590" s="600"/>
      <c r="KOJ16590" s="600"/>
      <c r="KOK16590" s="600"/>
      <c r="KOL16590" s="600"/>
      <c r="KOM16590" s="600"/>
      <c r="KON16590" s="600"/>
      <c r="KOO16590" s="600"/>
      <c r="KOP16590" s="600"/>
      <c r="KOQ16590" s="600"/>
      <c r="KOR16590" s="600"/>
      <c r="KOS16590" s="600"/>
      <c r="KOT16590" s="600"/>
      <c r="KOU16590" s="600"/>
      <c r="KOV16590" s="600"/>
      <c r="KOW16590" s="600"/>
      <c r="KOX16590" s="600"/>
      <c r="KOY16590" s="600"/>
      <c r="KOZ16590" s="600"/>
      <c r="KPA16590" s="600"/>
      <c r="KPB16590" s="600"/>
      <c r="KPC16590" s="600"/>
      <c r="KPD16590" s="600"/>
      <c r="KPE16590" s="600"/>
      <c r="KPF16590" s="600"/>
      <c r="KPG16590" s="600"/>
      <c r="KPH16590" s="600"/>
      <c r="KPI16590" s="600"/>
      <c r="KPJ16590" s="600"/>
      <c r="KPK16590" s="600"/>
      <c r="KPL16590" s="600"/>
      <c r="KPM16590" s="600"/>
      <c r="KPN16590" s="600"/>
      <c r="KPO16590" s="600"/>
      <c r="KPP16590" s="600"/>
      <c r="KPQ16590" s="600"/>
      <c r="KPR16590" s="600"/>
      <c r="KPS16590" s="600"/>
      <c r="KPT16590" s="600"/>
      <c r="KPU16590" s="600"/>
      <c r="KPV16590" s="600"/>
      <c r="KPW16590" s="600"/>
      <c r="KPX16590" s="600"/>
      <c r="KPY16590" s="600"/>
      <c r="KPZ16590" s="600"/>
      <c r="KQA16590" s="600"/>
      <c r="KQB16590" s="600"/>
      <c r="KQC16590" s="600"/>
      <c r="KQD16590" s="600"/>
      <c r="KQE16590" s="600"/>
      <c r="KQF16590" s="600"/>
      <c r="KQG16590" s="600"/>
      <c r="KQH16590" s="600"/>
      <c r="KQI16590" s="600"/>
      <c r="KQJ16590" s="600"/>
      <c r="KQK16590" s="600"/>
      <c r="KQL16590" s="600"/>
      <c r="KQM16590" s="600"/>
      <c r="KQN16590" s="600"/>
      <c r="KQO16590" s="600"/>
      <c r="KQP16590" s="600"/>
      <c r="KQQ16590" s="600"/>
      <c r="KQR16590" s="600"/>
      <c r="KQS16590" s="600"/>
      <c r="KQT16590" s="600"/>
      <c r="KQU16590" s="600"/>
      <c r="KQV16590" s="600"/>
      <c r="KQW16590" s="600"/>
      <c r="KQX16590" s="600"/>
      <c r="KQY16590" s="600"/>
      <c r="KQZ16590" s="600"/>
      <c r="KRA16590" s="600"/>
      <c r="KRB16590" s="600"/>
      <c r="KRC16590" s="600"/>
      <c r="KRD16590" s="600"/>
      <c r="KRE16590" s="600"/>
      <c r="KRF16590" s="600"/>
      <c r="KRG16590" s="600"/>
      <c r="KRH16590" s="600"/>
      <c r="KRI16590" s="600"/>
      <c r="KRJ16590" s="600"/>
      <c r="KRK16590" s="600"/>
      <c r="KRL16590" s="600"/>
      <c r="KRM16590" s="600"/>
      <c r="KRN16590" s="600"/>
      <c r="KRO16590" s="600"/>
      <c r="KRP16590" s="600"/>
      <c r="KRQ16590" s="600"/>
      <c r="KRR16590" s="600"/>
      <c r="KRS16590" s="600"/>
      <c r="KRT16590" s="600"/>
      <c r="KRU16590" s="600"/>
      <c r="KRV16590" s="600"/>
      <c r="KRW16590" s="600"/>
      <c r="KRX16590" s="600"/>
      <c r="KRY16590" s="600"/>
      <c r="KRZ16590" s="600"/>
      <c r="KSA16590" s="600"/>
      <c r="KSB16590" s="600"/>
      <c r="KSC16590" s="600"/>
      <c r="KSD16590" s="600"/>
      <c r="KSE16590" s="600"/>
      <c r="KSF16590" s="600"/>
      <c r="KSG16590" s="600"/>
      <c r="KSH16590" s="600"/>
      <c r="KSI16590" s="600"/>
      <c r="KSJ16590" s="600"/>
      <c r="KSK16590" s="600"/>
      <c r="KSL16590" s="600"/>
      <c r="KSM16590" s="600"/>
      <c r="KSN16590" s="600"/>
      <c r="KSO16590" s="600"/>
      <c r="KSP16590" s="600"/>
      <c r="KSQ16590" s="600"/>
      <c r="KSR16590" s="600"/>
      <c r="KSS16590" s="600"/>
      <c r="KST16590" s="600"/>
      <c r="KSU16590" s="600"/>
      <c r="KSV16590" s="600"/>
      <c r="KSW16590" s="600"/>
      <c r="KSX16590" s="600"/>
      <c r="KSY16590" s="600"/>
      <c r="KSZ16590" s="600"/>
      <c r="KTA16590" s="600"/>
      <c r="KTB16590" s="600"/>
      <c r="KTC16590" s="600"/>
      <c r="KTD16590" s="600"/>
      <c r="KTE16590" s="600"/>
      <c r="KTF16590" s="600"/>
      <c r="KTG16590" s="600"/>
      <c r="KTH16590" s="600"/>
      <c r="KTI16590" s="600"/>
      <c r="KTJ16590" s="600"/>
      <c r="KTK16590" s="600"/>
      <c r="KTL16590" s="600"/>
      <c r="KTM16590" s="600"/>
      <c r="KTN16590" s="600"/>
      <c r="KTO16590" s="600"/>
      <c r="KTP16590" s="600"/>
      <c r="KTQ16590" s="600"/>
      <c r="KTR16590" s="600"/>
      <c r="KTS16590" s="600"/>
      <c r="KTT16590" s="600"/>
      <c r="KTU16590" s="600"/>
      <c r="KTV16590" s="600"/>
      <c r="KTW16590" s="600"/>
      <c r="KTX16590" s="600"/>
      <c r="KTY16590" s="600"/>
      <c r="KTZ16590" s="600"/>
      <c r="KUA16590" s="600"/>
      <c r="KUB16590" s="600"/>
      <c r="KUC16590" s="600"/>
      <c r="KUD16590" s="600"/>
      <c r="KUE16590" s="600"/>
      <c r="KUF16590" s="600"/>
      <c r="KUG16590" s="600"/>
      <c r="KUH16590" s="600"/>
      <c r="KUI16590" s="600"/>
      <c r="KUJ16590" s="600"/>
      <c r="KUK16590" s="600"/>
      <c r="KUL16590" s="600"/>
      <c r="KUM16590" s="600"/>
      <c r="KUN16590" s="600"/>
      <c r="KUO16590" s="600"/>
      <c r="KUP16590" s="600"/>
      <c r="KUQ16590" s="600"/>
      <c r="KUR16590" s="600"/>
      <c r="KUS16590" s="600"/>
      <c r="KUT16590" s="600"/>
      <c r="KUU16590" s="600"/>
      <c r="KUV16590" s="600"/>
      <c r="KUW16590" s="600"/>
      <c r="KUX16590" s="600"/>
      <c r="KUY16590" s="600"/>
      <c r="KUZ16590" s="600"/>
      <c r="KVA16590" s="600"/>
      <c r="KVB16590" s="600"/>
      <c r="KVC16590" s="600"/>
      <c r="KVD16590" s="600"/>
      <c r="KVE16590" s="600"/>
      <c r="KVF16590" s="600"/>
      <c r="KVG16590" s="600"/>
      <c r="KVH16590" s="600"/>
      <c r="KVI16590" s="600"/>
      <c r="KVJ16590" s="600"/>
      <c r="KVK16590" s="600"/>
      <c r="KVL16590" s="600"/>
      <c r="KVM16590" s="600"/>
      <c r="KVN16590" s="600"/>
      <c r="KVO16590" s="600"/>
      <c r="KVP16590" s="600"/>
      <c r="KVQ16590" s="600"/>
      <c r="KVR16590" s="600"/>
      <c r="KVS16590" s="600"/>
      <c r="KVT16590" s="600"/>
      <c r="KVU16590" s="600"/>
      <c r="KVV16590" s="600"/>
      <c r="KVW16590" s="600"/>
      <c r="KVX16590" s="600"/>
      <c r="KVY16590" s="600"/>
      <c r="KVZ16590" s="600"/>
      <c r="KWA16590" s="600"/>
      <c r="KWB16590" s="600"/>
      <c r="KWC16590" s="600"/>
      <c r="KWD16590" s="600"/>
      <c r="KWE16590" s="600"/>
      <c r="KWF16590" s="600"/>
      <c r="KWG16590" s="600"/>
      <c r="KWH16590" s="600"/>
      <c r="KWI16590" s="600"/>
      <c r="KWJ16590" s="600"/>
      <c r="KWK16590" s="600"/>
      <c r="KWL16590" s="600"/>
      <c r="KWM16590" s="600"/>
      <c r="KWN16590" s="600"/>
      <c r="KWO16590" s="600"/>
      <c r="KWP16590" s="600"/>
      <c r="KWQ16590" s="600"/>
      <c r="KWR16590" s="600"/>
      <c r="KWS16590" s="600"/>
      <c r="KWT16590" s="600"/>
      <c r="KWU16590" s="600"/>
      <c r="KWV16590" s="600"/>
      <c r="KWW16590" s="600"/>
      <c r="KWX16590" s="600"/>
      <c r="KWY16590" s="600"/>
      <c r="KWZ16590" s="600"/>
      <c r="KXA16590" s="600"/>
      <c r="KXB16590" s="600"/>
      <c r="KXC16590" s="600"/>
      <c r="KXD16590" s="600"/>
      <c r="KXE16590" s="600"/>
      <c r="KXF16590" s="600"/>
      <c r="KXG16590" s="600"/>
      <c r="KXH16590" s="600"/>
      <c r="KXI16590" s="600"/>
      <c r="KXJ16590" s="600"/>
      <c r="KXK16590" s="600"/>
      <c r="KXL16590" s="600"/>
      <c r="KXM16590" s="600"/>
      <c r="KXN16590" s="600"/>
      <c r="KXO16590" s="600"/>
      <c r="KXP16590" s="600"/>
      <c r="KXQ16590" s="600"/>
      <c r="KXR16590" s="600"/>
      <c r="KXS16590" s="600"/>
      <c r="KXT16590" s="600"/>
      <c r="KXU16590" s="600"/>
      <c r="KXV16590" s="600"/>
      <c r="KXW16590" s="600"/>
      <c r="KXX16590" s="600"/>
      <c r="KXY16590" s="600"/>
      <c r="KXZ16590" s="600"/>
      <c r="KYA16590" s="600"/>
      <c r="KYB16590" s="600"/>
      <c r="KYC16590" s="600"/>
      <c r="KYD16590" s="600"/>
      <c r="KYE16590" s="600"/>
      <c r="KYF16590" s="600"/>
      <c r="KYG16590" s="600"/>
      <c r="KYH16590" s="600"/>
      <c r="KYI16590" s="600"/>
      <c r="KYJ16590" s="600"/>
      <c r="KYK16590" s="600"/>
      <c r="KYL16590" s="600"/>
      <c r="KYM16590" s="600"/>
      <c r="KYN16590" s="600"/>
      <c r="KYO16590" s="600"/>
      <c r="KYP16590" s="600"/>
      <c r="KYQ16590" s="600"/>
      <c r="KYR16590" s="600"/>
      <c r="KYS16590" s="600"/>
      <c r="KYT16590" s="600"/>
      <c r="KYU16590" s="600"/>
      <c r="KYV16590" s="600"/>
      <c r="KYW16590" s="600"/>
      <c r="KYX16590" s="600"/>
      <c r="KYY16590" s="600"/>
      <c r="KYZ16590" s="600"/>
      <c r="KZA16590" s="600"/>
      <c r="KZB16590" s="600"/>
      <c r="KZC16590" s="600"/>
      <c r="KZD16590" s="600"/>
      <c r="KZE16590" s="600"/>
      <c r="KZF16590" s="600"/>
      <c r="KZG16590" s="600"/>
      <c r="KZH16590" s="600"/>
      <c r="KZI16590" s="600"/>
      <c r="KZJ16590" s="600"/>
      <c r="KZK16590" s="600"/>
      <c r="KZL16590" s="600"/>
      <c r="KZM16590" s="600"/>
      <c r="KZN16590" s="600"/>
      <c r="KZO16590" s="600"/>
      <c r="KZP16590" s="600"/>
      <c r="KZQ16590" s="600"/>
      <c r="KZR16590" s="600"/>
      <c r="KZS16590" s="600"/>
      <c r="KZT16590" s="600"/>
      <c r="KZU16590" s="600"/>
      <c r="KZV16590" s="600"/>
      <c r="KZW16590" s="600"/>
      <c r="KZX16590" s="600"/>
      <c r="KZY16590" s="600"/>
      <c r="KZZ16590" s="600"/>
      <c r="LAA16590" s="600"/>
      <c r="LAB16590" s="600"/>
      <c r="LAC16590" s="600"/>
      <c r="LAD16590" s="600"/>
      <c r="LAE16590" s="600"/>
      <c r="LAF16590" s="600"/>
      <c r="LAG16590" s="600"/>
      <c r="LAH16590" s="600"/>
      <c r="LAI16590" s="600"/>
      <c r="LAJ16590" s="600"/>
      <c r="LAK16590" s="600"/>
      <c r="LAL16590" s="600"/>
      <c r="LAM16590" s="600"/>
      <c r="LAN16590" s="600"/>
      <c r="LAO16590" s="600"/>
      <c r="LAP16590" s="600"/>
      <c r="LAQ16590" s="600"/>
      <c r="LAR16590" s="600"/>
      <c r="LAS16590" s="600"/>
      <c r="LAT16590" s="600"/>
      <c r="LAU16590" s="600"/>
      <c r="LAV16590" s="600"/>
      <c r="LAW16590" s="600"/>
      <c r="LAX16590" s="600"/>
      <c r="LAY16590" s="600"/>
      <c r="LAZ16590" s="600"/>
      <c r="LBA16590" s="600"/>
      <c r="LBB16590" s="600"/>
      <c r="LBC16590" s="600"/>
      <c r="LBD16590" s="600"/>
      <c r="LBE16590" s="600"/>
      <c r="LBF16590" s="600"/>
      <c r="LBG16590" s="600"/>
      <c r="LBH16590" s="600"/>
      <c r="LBI16590" s="600"/>
      <c r="LBJ16590" s="600"/>
      <c r="LBK16590" s="600"/>
      <c r="LBL16590" s="600"/>
      <c r="LBM16590" s="600"/>
      <c r="LBN16590" s="600"/>
      <c r="LBO16590" s="600"/>
      <c r="LBP16590" s="600"/>
      <c r="LBQ16590" s="600"/>
      <c r="LBR16590" s="600"/>
      <c r="LBS16590" s="600"/>
      <c r="LBT16590" s="600"/>
      <c r="LBU16590" s="600"/>
      <c r="LBV16590" s="600"/>
      <c r="LBW16590" s="600"/>
      <c r="LBX16590" s="600"/>
      <c r="LBY16590" s="600"/>
      <c r="LBZ16590" s="600"/>
      <c r="LCA16590" s="600"/>
      <c r="LCB16590" s="600"/>
      <c r="LCC16590" s="600"/>
      <c r="LCD16590" s="600"/>
      <c r="LCE16590" s="600"/>
      <c r="LCF16590" s="600"/>
      <c r="LCG16590" s="600"/>
      <c r="LCH16590" s="600"/>
      <c r="LCI16590" s="600"/>
      <c r="LCJ16590" s="600"/>
      <c r="LCK16590" s="600"/>
      <c r="LCL16590" s="600"/>
      <c r="LCM16590" s="600"/>
      <c r="LCN16590" s="600"/>
      <c r="LCO16590" s="600"/>
      <c r="LCP16590" s="600"/>
      <c r="LCQ16590" s="600"/>
      <c r="LCR16590" s="600"/>
      <c r="LCS16590" s="600"/>
      <c r="LCT16590" s="600"/>
      <c r="LCU16590" s="600"/>
      <c r="LCV16590" s="600"/>
      <c r="LCW16590" s="600"/>
      <c r="LCX16590" s="600"/>
      <c r="LCY16590" s="600"/>
      <c r="LCZ16590" s="600"/>
      <c r="LDA16590" s="600"/>
      <c r="LDB16590" s="600"/>
      <c r="LDC16590" s="600"/>
      <c r="LDD16590" s="600"/>
      <c r="LDE16590" s="600"/>
      <c r="LDF16590" s="600"/>
      <c r="LDG16590" s="600"/>
      <c r="LDH16590" s="600"/>
      <c r="LDI16590" s="600"/>
      <c r="LDJ16590" s="600"/>
      <c r="LDK16590" s="600"/>
      <c r="LDL16590" s="600"/>
      <c r="LDM16590" s="600"/>
      <c r="LDN16590" s="600"/>
      <c r="LDO16590" s="600"/>
      <c r="LDP16590" s="600"/>
      <c r="LDQ16590" s="600"/>
      <c r="LDR16590" s="600"/>
      <c r="LDS16590" s="600"/>
      <c r="LDT16590" s="600"/>
      <c r="LDU16590" s="600"/>
      <c r="LDV16590" s="600"/>
      <c r="LDW16590" s="600"/>
      <c r="LDX16590" s="600"/>
      <c r="LDY16590" s="600"/>
      <c r="LDZ16590" s="600"/>
      <c r="LEA16590" s="600"/>
      <c r="LEB16590" s="600"/>
      <c r="LEC16590" s="600"/>
      <c r="LED16590" s="600"/>
      <c r="LEE16590" s="600"/>
      <c r="LEF16590" s="600"/>
      <c r="LEG16590" s="600"/>
      <c r="LEH16590" s="600"/>
      <c r="LEI16590" s="600"/>
      <c r="LEJ16590" s="600"/>
      <c r="LEK16590" s="600"/>
      <c r="LEL16590" s="600"/>
      <c r="LEM16590" s="600"/>
      <c r="LEN16590" s="600"/>
      <c r="LEO16590" s="600"/>
      <c r="LEP16590" s="600"/>
      <c r="LEQ16590" s="600"/>
      <c r="LER16590" s="600"/>
      <c r="LES16590" s="600"/>
      <c r="LET16590" s="600"/>
      <c r="LEU16590" s="600"/>
      <c r="LEV16590" s="600"/>
      <c r="LEW16590" s="600"/>
      <c r="LEX16590" s="600"/>
      <c r="LEY16590" s="600"/>
      <c r="LEZ16590" s="600"/>
      <c r="LFA16590" s="600"/>
      <c r="LFB16590" s="600"/>
      <c r="LFC16590" s="600"/>
      <c r="LFD16590" s="600"/>
      <c r="LFE16590" s="600"/>
      <c r="LFF16590" s="600"/>
      <c r="LFG16590" s="600"/>
      <c r="LFH16590" s="600"/>
      <c r="LFI16590" s="600"/>
      <c r="LFJ16590" s="600"/>
      <c r="LFK16590" s="600"/>
      <c r="LFL16590" s="600"/>
      <c r="LFM16590" s="600"/>
      <c r="LFN16590" s="600"/>
      <c r="LFO16590" s="600"/>
      <c r="LFP16590" s="600"/>
      <c r="LFQ16590" s="600"/>
      <c r="LFR16590" s="600"/>
      <c r="LFS16590" s="600"/>
      <c r="LFT16590" s="600"/>
      <c r="LFU16590" s="600"/>
      <c r="LFV16590" s="600"/>
      <c r="LFW16590" s="600"/>
      <c r="LFX16590" s="600"/>
      <c r="LFY16590" s="600"/>
      <c r="LFZ16590" s="600"/>
      <c r="LGA16590" s="600"/>
      <c r="LGB16590" s="600"/>
      <c r="LGC16590" s="600"/>
      <c r="LGD16590" s="600"/>
      <c r="LGE16590" s="600"/>
      <c r="LGF16590" s="600"/>
      <c r="LGG16590" s="600"/>
      <c r="LGH16590" s="600"/>
      <c r="LGI16590" s="600"/>
      <c r="LGJ16590" s="600"/>
      <c r="LGK16590" s="600"/>
      <c r="LGL16590" s="600"/>
      <c r="LGM16590" s="600"/>
      <c r="LGN16590" s="600"/>
      <c r="LGO16590" s="600"/>
      <c r="LGP16590" s="600"/>
      <c r="LGQ16590" s="600"/>
      <c r="LGR16590" s="600"/>
      <c r="LGS16590" s="600"/>
      <c r="LGT16590" s="600"/>
      <c r="LGU16590" s="600"/>
      <c r="LGV16590" s="600"/>
      <c r="LGW16590" s="600"/>
      <c r="LGX16590" s="600"/>
      <c r="LGY16590" s="600"/>
      <c r="LGZ16590" s="600"/>
      <c r="LHA16590" s="600"/>
      <c r="LHB16590" s="600"/>
      <c r="LHC16590" s="600"/>
      <c r="LHD16590" s="600"/>
      <c r="LHE16590" s="600"/>
      <c r="LHF16590" s="600"/>
      <c r="LHG16590" s="600"/>
      <c r="LHH16590" s="600"/>
      <c r="LHI16590" s="600"/>
      <c r="LHJ16590" s="600"/>
      <c r="LHK16590" s="600"/>
      <c r="LHL16590" s="600"/>
      <c r="LHM16590" s="600"/>
      <c r="LHN16590" s="600"/>
      <c r="LHO16590" s="600"/>
      <c r="LHP16590" s="600"/>
      <c r="LHQ16590" s="600"/>
      <c r="LHR16590" s="600"/>
      <c r="LHS16590" s="600"/>
      <c r="LHT16590" s="600"/>
      <c r="LHU16590" s="600"/>
      <c r="LHV16590" s="600"/>
      <c r="LHW16590" s="600"/>
      <c r="LHX16590" s="600"/>
      <c r="LHY16590" s="600"/>
      <c r="LHZ16590" s="600"/>
      <c r="LIA16590" s="600"/>
      <c r="LIB16590" s="600"/>
      <c r="LIC16590" s="600"/>
      <c r="LID16590" s="600"/>
      <c r="LIE16590" s="600"/>
      <c r="LIF16590" s="600"/>
      <c r="LIG16590" s="600"/>
      <c r="LIH16590" s="600"/>
      <c r="LII16590" s="600"/>
      <c r="LIJ16590" s="600"/>
      <c r="LIK16590" s="600"/>
      <c r="LIL16590" s="600"/>
      <c r="LIM16590" s="600"/>
      <c r="LIN16590" s="600"/>
      <c r="LIO16590" s="600"/>
      <c r="LIP16590" s="600"/>
      <c r="LIQ16590" s="600"/>
      <c r="LIR16590" s="600"/>
      <c r="LIS16590" s="600"/>
      <c r="LIT16590" s="600"/>
      <c r="LIU16590" s="600"/>
      <c r="LIV16590" s="600"/>
      <c r="LIW16590" s="600"/>
      <c r="LIX16590" s="600"/>
      <c r="LIY16590" s="600"/>
      <c r="LIZ16590" s="600"/>
      <c r="LJA16590" s="600"/>
      <c r="LJB16590" s="600"/>
      <c r="LJC16590" s="600"/>
      <c r="LJD16590" s="600"/>
      <c r="LJE16590" s="600"/>
      <c r="LJF16590" s="600"/>
      <c r="LJG16590" s="600"/>
      <c r="LJH16590" s="600"/>
      <c r="LJI16590" s="600"/>
      <c r="LJJ16590" s="600"/>
      <c r="LJK16590" s="600"/>
      <c r="LJL16590" s="600"/>
      <c r="LJM16590" s="600"/>
      <c r="LJN16590" s="600"/>
      <c r="LJO16590" s="600"/>
      <c r="LJP16590" s="600"/>
      <c r="LJQ16590" s="600"/>
      <c r="LJR16590" s="600"/>
      <c r="LJS16590" s="600"/>
      <c r="LJT16590" s="600"/>
      <c r="LJU16590" s="600"/>
      <c r="LJV16590" s="600"/>
      <c r="LJW16590" s="600"/>
      <c r="LJX16590" s="600"/>
      <c r="LJY16590" s="600"/>
      <c r="LJZ16590" s="600"/>
      <c r="LKA16590" s="600"/>
      <c r="LKB16590" s="600"/>
      <c r="LKC16590" s="600"/>
      <c r="LKD16590" s="600"/>
      <c r="LKE16590" s="600"/>
      <c r="LKF16590" s="600"/>
      <c r="LKG16590" s="600"/>
      <c r="LKH16590" s="600"/>
      <c r="LKI16590" s="600"/>
      <c r="LKJ16590" s="600"/>
      <c r="LKK16590" s="600"/>
      <c r="LKL16590" s="600"/>
      <c r="LKM16590" s="600"/>
      <c r="LKN16590" s="600"/>
      <c r="LKO16590" s="600"/>
      <c r="LKP16590" s="600"/>
      <c r="LKQ16590" s="600"/>
      <c r="LKR16590" s="600"/>
      <c r="LKS16590" s="600"/>
      <c r="LKT16590" s="600"/>
      <c r="LKU16590" s="600"/>
      <c r="LKV16590" s="600"/>
      <c r="LKW16590" s="600"/>
      <c r="LKX16590" s="600"/>
      <c r="LKY16590" s="600"/>
      <c r="LKZ16590" s="600"/>
      <c r="LLA16590" s="600"/>
      <c r="LLB16590" s="600"/>
      <c r="LLC16590" s="600"/>
      <c r="LLD16590" s="600"/>
      <c r="LLE16590" s="600"/>
      <c r="LLF16590" s="600"/>
      <c r="LLG16590" s="600"/>
      <c r="LLH16590" s="600"/>
      <c r="LLI16590" s="600"/>
      <c r="LLJ16590" s="600"/>
      <c r="LLK16590" s="600"/>
      <c r="LLL16590" s="600"/>
      <c r="LLM16590" s="600"/>
      <c r="LLN16590" s="600"/>
      <c r="LLO16590" s="600"/>
      <c r="LLP16590" s="600"/>
      <c r="LLQ16590" s="600"/>
      <c r="LLR16590" s="600"/>
      <c r="LLS16590" s="600"/>
      <c r="LLT16590" s="600"/>
      <c r="LLU16590" s="600"/>
      <c r="LLV16590" s="600"/>
      <c r="LLW16590" s="600"/>
      <c r="LLX16590" s="600"/>
      <c r="LLY16590" s="600"/>
      <c r="LLZ16590" s="600"/>
      <c r="LMA16590" s="600"/>
      <c r="LMB16590" s="600"/>
      <c r="LMC16590" s="600"/>
      <c r="LMD16590" s="600"/>
      <c r="LME16590" s="600"/>
      <c r="LMF16590" s="600"/>
      <c r="LMG16590" s="600"/>
      <c r="LMH16590" s="600"/>
      <c r="LMI16590" s="600"/>
      <c r="LMJ16590" s="600"/>
      <c r="LMK16590" s="600"/>
      <c r="LML16590" s="600"/>
      <c r="LMM16590" s="600"/>
      <c r="LMN16590" s="600"/>
      <c r="LMO16590" s="600"/>
      <c r="LMP16590" s="600"/>
      <c r="LMQ16590" s="600"/>
      <c r="LMR16590" s="600"/>
      <c r="LMS16590" s="600"/>
      <c r="LMT16590" s="600"/>
      <c r="LMU16590" s="600"/>
      <c r="LMV16590" s="600"/>
      <c r="LMW16590" s="600"/>
      <c r="LMX16590" s="600"/>
      <c r="LMY16590" s="600"/>
      <c r="LMZ16590" s="600"/>
      <c r="LNA16590" s="600"/>
      <c r="LNB16590" s="600"/>
      <c r="LNC16590" s="600"/>
      <c r="LND16590" s="600"/>
      <c r="LNE16590" s="600"/>
      <c r="LNF16590" s="600"/>
      <c r="LNG16590" s="600"/>
      <c r="LNH16590" s="600"/>
      <c r="LNI16590" s="600"/>
      <c r="LNJ16590" s="600"/>
      <c r="LNK16590" s="600"/>
      <c r="LNL16590" s="600"/>
      <c r="LNM16590" s="600"/>
      <c r="LNN16590" s="600"/>
      <c r="LNO16590" s="600"/>
      <c r="LNP16590" s="600"/>
      <c r="LNQ16590" s="600"/>
      <c r="LNR16590" s="600"/>
      <c r="LNS16590" s="600"/>
      <c r="LNT16590" s="600"/>
      <c r="LNU16590" s="600"/>
      <c r="LNV16590" s="600"/>
      <c r="LNW16590" s="600"/>
      <c r="LNX16590" s="600"/>
      <c r="LNY16590" s="600"/>
      <c r="LNZ16590" s="600"/>
      <c r="LOA16590" s="600"/>
      <c r="LOB16590" s="600"/>
      <c r="LOC16590" s="600"/>
      <c r="LOD16590" s="600"/>
      <c r="LOE16590" s="600"/>
      <c r="LOF16590" s="600"/>
      <c r="LOG16590" s="600"/>
      <c r="LOH16590" s="600"/>
      <c r="LOI16590" s="600"/>
      <c r="LOJ16590" s="600"/>
      <c r="LOK16590" s="600"/>
      <c r="LOL16590" s="600"/>
      <c r="LOM16590" s="600"/>
      <c r="LON16590" s="600"/>
      <c r="LOO16590" s="600"/>
      <c r="LOP16590" s="600"/>
      <c r="LOQ16590" s="600"/>
      <c r="LOR16590" s="600"/>
      <c r="LOS16590" s="600"/>
      <c r="LOT16590" s="600"/>
      <c r="LOU16590" s="600"/>
      <c r="LOV16590" s="600"/>
      <c r="LOW16590" s="600"/>
      <c r="LOX16590" s="600"/>
      <c r="LOY16590" s="600"/>
      <c r="LOZ16590" s="600"/>
      <c r="LPA16590" s="600"/>
      <c r="LPB16590" s="600"/>
      <c r="LPC16590" s="600"/>
      <c r="LPD16590" s="600"/>
      <c r="LPE16590" s="600"/>
      <c r="LPF16590" s="600"/>
      <c r="LPG16590" s="600"/>
      <c r="LPH16590" s="600"/>
      <c r="LPI16590" s="600"/>
      <c r="LPJ16590" s="600"/>
      <c r="LPK16590" s="600"/>
      <c r="LPL16590" s="600"/>
      <c r="LPM16590" s="600"/>
      <c r="LPN16590" s="600"/>
      <c r="LPO16590" s="600"/>
      <c r="LPP16590" s="600"/>
      <c r="LPQ16590" s="600"/>
      <c r="LPR16590" s="600"/>
      <c r="LPS16590" s="600"/>
      <c r="LPT16590" s="600"/>
      <c r="LPU16590" s="600"/>
      <c r="LPV16590" s="600"/>
      <c r="LPW16590" s="600"/>
      <c r="LPX16590" s="600"/>
      <c r="LPY16590" s="600"/>
      <c r="LPZ16590" s="600"/>
      <c r="LQA16590" s="600"/>
      <c r="LQB16590" s="600"/>
      <c r="LQC16590" s="600"/>
      <c r="LQD16590" s="600"/>
      <c r="LQE16590" s="600"/>
      <c r="LQF16590" s="600"/>
      <c r="LQG16590" s="600"/>
      <c r="LQH16590" s="600"/>
      <c r="LQI16590" s="600"/>
      <c r="LQJ16590" s="600"/>
      <c r="LQK16590" s="600"/>
      <c r="LQL16590" s="600"/>
      <c r="LQM16590" s="600"/>
      <c r="LQN16590" s="600"/>
      <c r="LQO16590" s="600"/>
      <c r="LQP16590" s="600"/>
      <c r="LQQ16590" s="600"/>
      <c r="LQR16590" s="600"/>
      <c r="LQS16590" s="600"/>
      <c r="LQT16590" s="600"/>
      <c r="LQU16590" s="600"/>
      <c r="LQV16590" s="600"/>
      <c r="LQW16590" s="600"/>
      <c r="LQX16590" s="600"/>
      <c r="LQY16590" s="600"/>
      <c r="LQZ16590" s="600"/>
      <c r="LRA16590" s="600"/>
      <c r="LRB16590" s="600"/>
      <c r="LRC16590" s="600"/>
      <c r="LRD16590" s="600"/>
      <c r="LRE16590" s="600"/>
      <c r="LRF16590" s="600"/>
      <c r="LRG16590" s="600"/>
      <c r="LRH16590" s="600"/>
      <c r="LRI16590" s="600"/>
      <c r="LRJ16590" s="600"/>
      <c r="LRK16590" s="600"/>
      <c r="LRL16590" s="600"/>
      <c r="LRM16590" s="600"/>
      <c r="LRN16590" s="600"/>
      <c r="LRO16590" s="600"/>
      <c r="LRP16590" s="600"/>
      <c r="LRQ16590" s="600"/>
      <c r="LRR16590" s="600"/>
      <c r="LRS16590" s="600"/>
      <c r="LRT16590" s="600"/>
      <c r="LRU16590" s="600"/>
      <c r="LRV16590" s="600"/>
      <c r="LRW16590" s="600"/>
      <c r="LRX16590" s="600"/>
      <c r="LRY16590" s="600"/>
      <c r="LRZ16590" s="600"/>
      <c r="LSA16590" s="600"/>
      <c r="LSB16590" s="600"/>
      <c r="LSC16590" s="600"/>
      <c r="LSD16590" s="600"/>
      <c r="LSE16590" s="600"/>
      <c r="LSF16590" s="600"/>
      <c r="LSG16590" s="600"/>
      <c r="LSH16590" s="600"/>
      <c r="LSI16590" s="600"/>
      <c r="LSJ16590" s="600"/>
      <c r="LSK16590" s="600"/>
      <c r="LSL16590" s="600"/>
      <c r="LSM16590" s="600"/>
      <c r="LSN16590" s="600"/>
      <c r="LSO16590" s="600"/>
      <c r="LSP16590" s="600"/>
      <c r="LSQ16590" s="600"/>
      <c r="LSR16590" s="600"/>
      <c r="LSS16590" s="600"/>
      <c r="LST16590" s="600"/>
      <c r="LSU16590" s="600"/>
      <c r="LSV16590" s="600"/>
      <c r="LSW16590" s="600"/>
      <c r="LSX16590" s="600"/>
      <c r="LSY16590" s="600"/>
      <c r="LSZ16590" s="600"/>
      <c r="LTA16590" s="600"/>
      <c r="LTB16590" s="600"/>
      <c r="LTC16590" s="600"/>
      <c r="LTD16590" s="600"/>
      <c r="LTE16590" s="600"/>
      <c r="LTF16590" s="600"/>
      <c r="LTG16590" s="600"/>
      <c r="LTH16590" s="600"/>
      <c r="LTI16590" s="600"/>
      <c r="LTJ16590" s="600"/>
      <c r="LTK16590" s="600"/>
      <c r="LTL16590" s="600"/>
      <c r="LTM16590" s="600"/>
      <c r="LTN16590" s="600"/>
      <c r="LTO16590" s="600"/>
      <c r="LTP16590" s="600"/>
      <c r="LTQ16590" s="600"/>
      <c r="LTR16590" s="600"/>
      <c r="LTS16590" s="600"/>
      <c r="LTT16590" s="600"/>
      <c r="LTU16590" s="600"/>
      <c r="LTV16590" s="600"/>
      <c r="LTW16590" s="600"/>
      <c r="LTX16590" s="600"/>
      <c r="LTY16590" s="600"/>
      <c r="LTZ16590" s="600"/>
      <c r="LUA16590" s="600"/>
      <c r="LUB16590" s="600"/>
      <c r="LUC16590" s="600"/>
      <c r="LUD16590" s="600"/>
      <c r="LUE16590" s="600"/>
      <c r="LUF16590" s="600"/>
      <c r="LUG16590" s="600"/>
      <c r="LUH16590" s="600"/>
      <c r="LUI16590" s="600"/>
      <c r="LUJ16590" s="600"/>
      <c r="LUK16590" s="600"/>
      <c r="LUL16590" s="600"/>
      <c r="LUM16590" s="600"/>
      <c r="LUN16590" s="600"/>
      <c r="LUO16590" s="600"/>
      <c r="LUP16590" s="600"/>
      <c r="LUQ16590" s="600"/>
      <c r="LUR16590" s="600"/>
      <c r="LUS16590" s="600"/>
      <c r="LUT16590" s="600"/>
      <c r="LUU16590" s="600"/>
      <c r="LUV16590" s="600"/>
      <c r="LUW16590" s="600"/>
      <c r="LUX16590" s="600"/>
      <c r="LUY16590" s="600"/>
      <c r="LUZ16590" s="600"/>
      <c r="LVA16590" s="600"/>
      <c r="LVB16590" s="600"/>
      <c r="LVC16590" s="600"/>
      <c r="LVD16590" s="600"/>
      <c r="LVE16590" s="600"/>
      <c r="LVF16590" s="600"/>
      <c r="LVG16590" s="600"/>
      <c r="LVH16590" s="600"/>
      <c r="LVI16590" s="600"/>
      <c r="LVJ16590" s="600"/>
      <c r="LVK16590" s="600"/>
      <c r="LVL16590" s="600"/>
      <c r="LVM16590" s="600"/>
      <c r="LVN16590" s="600"/>
      <c r="LVO16590" s="600"/>
      <c r="LVP16590" s="600"/>
      <c r="LVQ16590" s="600"/>
      <c r="LVR16590" s="600"/>
      <c r="LVS16590" s="600"/>
      <c r="LVT16590" s="600"/>
      <c r="LVU16590" s="600"/>
      <c r="LVV16590" s="600"/>
      <c r="LVW16590" s="600"/>
      <c r="LVX16590" s="600"/>
      <c r="LVY16590" s="600"/>
      <c r="LVZ16590" s="600"/>
      <c r="LWA16590" s="600"/>
      <c r="LWB16590" s="600"/>
      <c r="LWC16590" s="600"/>
      <c r="LWD16590" s="600"/>
      <c r="LWE16590" s="600"/>
      <c r="LWF16590" s="600"/>
      <c r="LWG16590" s="600"/>
      <c r="LWH16590" s="600"/>
      <c r="LWI16590" s="600"/>
      <c r="LWJ16590" s="600"/>
      <c r="LWK16590" s="600"/>
      <c r="LWL16590" s="600"/>
      <c r="LWM16590" s="600"/>
      <c r="LWN16590" s="600"/>
      <c r="LWO16590" s="600"/>
      <c r="LWP16590" s="600"/>
      <c r="LWQ16590" s="600"/>
      <c r="LWR16590" s="600"/>
      <c r="LWS16590" s="600"/>
      <c r="LWT16590" s="600"/>
      <c r="LWU16590" s="600"/>
      <c r="LWV16590" s="600"/>
      <c r="LWW16590" s="600"/>
      <c r="LWX16590" s="600"/>
      <c r="LWY16590" s="600"/>
      <c r="LWZ16590" s="600"/>
      <c r="LXA16590" s="600"/>
      <c r="LXB16590" s="600"/>
      <c r="LXC16590" s="600"/>
      <c r="LXD16590" s="600"/>
      <c r="LXE16590" s="600"/>
      <c r="LXF16590" s="600"/>
      <c r="LXG16590" s="600"/>
      <c r="LXH16590" s="600"/>
      <c r="LXI16590" s="600"/>
      <c r="LXJ16590" s="600"/>
      <c r="LXK16590" s="600"/>
      <c r="LXL16590" s="600"/>
      <c r="LXM16590" s="600"/>
      <c r="LXN16590" s="600"/>
      <c r="LXO16590" s="600"/>
      <c r="LXP16590" s="600"/>
      <c r="LXQ16590" s="600"/>
      <c r="LXR16590" s="600"/>
      <c r="LXS16590" s="600"/>
      <c r="LXT16590" s="600"/>
      <c r="LXU16590" s="600"/>
      <c r="LXV16590" s="600"/>
      <c r="LXW16590" s="600"/>
      <c r="LXX16590" s="600"/>
      <c r="LXY16590" s="600"/>
      <c r="LXZ16590" s="600"/>
      <c r="LYA16590" s="600"/>
      <c r="LYB16590" s="600"/>
      <c r="LYC16590" s="600"/>
      <c r="LYD16590" s="600"/>
      <c r="LYE16590" s="600"/>
      <c r="LYF16590" s="600"/>
      <c r="LYG16590" s="600"/>
      <c r="LYH16590" s="600"/>
      <c r="LYI16590" s="600"/>
      <c r="LYJ16590" s="600"/>
      <c r="LYK16590" s="600"/>
      <c r="LYL16590" s="600"/>
      <c r="LYM16590" s="600"/>
      <c r="LYN16590" s="600"/>
      <c r="LYO16590" s="600"/>
      <c r="LYP16590" s="600"/>
      <c r="LYQ16590" s="600"/>
      <c r="LYR16590" s="600"/>
      <c r="LYS16590" s="600"/>
      <c r="LYT16590" s="600"/>
      <c r="LYU16590" s="600"/>
      <c r="LYV16590" s="600"/>
      <c r="LYW16590" s="600"/>
      <c r="LYX16590" s="600"/>
      <c r="LYY16590" s="600"/>
      <c r="LYZ16590" s="600"/>
      <c r="LZA16590" s="600"/>
      <c r="LZB16590" s="600"/>
      <c r="LZC16590" s="600"/>
      <c r="LZD16590" s="600"/>
      <c r="LZE16590" s="600"/>
      <c r="LZF16590" s="600"/>
      <c r="LZG16590" s="600"/>
      <c r="LZH16590" s="600"/>
      <c r="LZI16590" s="600"/>
      <c r="LZJ16590" s="600"/>
      <c r="LZK16590" s="600"/>
      <c r="LZL16590" s="600"/>
      <c r="LZM16590" s="600"/>
      <c r="LZN16590" s="600"/>
      <c r="LZO16590" s="600"/>
      <c r="LZP16590" s="600"/>
      <c r="LZQ16590" s="600"/>
      <c r="LZR16590" s="600"/>
      <c r="LZS16590" s="600"/>
      <c r="LZT16590" s="600"/>
      <c r="LZU16590" s="600"/>
      <c r="LZV16590" s="600"/>
      <c r="LZW16590" s="600"/>
      <c r="LZX16590" s="600"/>
      <c r="LZY16590" s="600"/>
      <c r="LZZ16590" s="600"/>
      <c r="MAA16590" s="600"/>
      <c r="MAB16590" s="600"/>
      <c r="MAC16590" s="600"/>
      <c r="MAD16590" s="600"/>
      <c r="MAE16590" s="600"/>
      <c r="MAF16590" s="600"/>
      <c r="MAG16590" s="600"/>
      <c r="MAH16590" s="600"/>
      <c r="MAI16590" s="600"/>
      <c r="MAJ16590" s="600"/>
      <c r="MAK16590" s="600"/>
      <c r="MAL16590" s="600"/>
      <c r="MAM16590" s="600"/>
      <c r="MAN16590" s="600"/>
      <c r="MAO16590" s="600"/>
      <c r="MAP16590" s="600"/>
      <c r="MAQ16590" s="600"/>
      <c r="MAR16590" s="600"/>
      <c r="MAS16590" s="600"/>
      <c r="MAT16590" s="600"/>
      <c r="MAU16590" s="600"/>
      <c r="MAV16590" s="600"/>
      <c r="MAW16590" s="600"/>
      <c r="MAX16590" s="600"/>
      <c r="MAY16590" s="600"/>
      <c r="MAZ16590" s="600"/>
      <c r="MBA16590" s="600"/>
      <c r="MBB16590" s="600"/>
      <c r="MBC16590" s="600"/>
      <c r="MBD16590" s="600"/>
      <c r="MBE16590" s="600"/>
      <c r="MBF16590" s="600"/>
      <c r="MBG16590" s="600"/>
      <c r="MBH16590" s="600"/>
      <c r="MBI16590" s="600"/>
      <c r="MBJ16590" s="600"/>
      <c r="MBK16590" s="600"/>
      <c r="MBL16590" s="600"/>
      <c r="MBM16590" s="600"/>
      <c r="MBN16590" s="600"/>
      <c r="MBO16590" s="600"/>
      <c r="MBP16590" s="600"/>
      <c r="MBQ16590" s="600"/>
      <c r="MBR16590" s="600"/>
      <c r="MBS16590" s="600"/>
      <c r="MBT16590" s="600"/>
      <c r="MBU16590" s="600"/>
      <c r="MBV16590" s="600"/>
      <c r="MBW16590" s="600"/>
      <c r="MBX16590" s="600"/>
      <c r="MBY16590" s="600"/>
      <c r="MBZ16590" s="600"/>
      <c r="MCA16590" s="600"/>
      <c r="MCB16590" s="600"/>
      <c r="MCC16590" s="600"/>
      <c r="MCD16590" s="600"/>
      <c r="MCE16590" s="600"/>
      <c r="MCF16590" s="600"/>
      <c r="MCG16590" s="600"/>
      <c r="MCH16590" s="600"/>
      <c r="MCI16590" s="600"/>
      <c r="MCJ16590" s="600"/>
      <c r="MCK16590" s="600"/>
      <c r="MCL16590" s="600"/>
      <c r="MCM16590" s="600"/>
      <c r="MCN16590" s="600"/>
      <c r="MCO16590" s="600"/>
      <c r="MCP16590" s="600"/>
      <c r="MCQ16590" s="600"/>
      <c r="MCR16590" s="600"/>
      <c r="MCS16590" s="600"/>
      <c r="MCT16590" s="600"/>
      <c r="MCU16590" s="600"/>
      <c r="MCV16590" s="600"/>
      <c r="MCW16590" s="600"/>
      <c r="MCX16590" s="600"/>
      <c r="MCY16590" s="600"/>
      <c r="MCZ16590" s="600"/>
      <c r="MDA16590" s="600"/>
      <c r="MDB16590" s="600"/>
      <c r="MDC16590" s="600"/>
      <c r="MDD16590" s="600"/>
      <c r="MDE16590" s="600"/>
      <c r="MDF16590" s="600"/>
      <c r="MDG16590" s="600"/>
      <c r="MDH16590" s="600"/>
      <c r="MDI16590" s="600"/>
      <c r="MDJ16590" s="600"/>
      <c r="MDK16590" s="600"/>
      <c r="MDL16590" s="600"/>
      <c r="MDM16590" s="600"/>
      <c r="MDN16590" s="600"/>
      <c r="MDO16590" s="600"/>
      <c r="MDP16590" s="600"/>
      <c r="MDQ16590" s="600"/>
      <c r="MDR16590" s="600"/>
      <c r="MDS16590" s="600"/>
      <c r="MDT16590" s="600"/>
      <c r="MDU16590" s="600"/>
      <c r="MDV16590" s="600"/>
      <c r="MDW16590" s="600"/>
      <c r="MDX16590" s="600"/>
      <c r="MDY16590" s="600"/>
      <c r="MDZ16590" s="600"/>
      <c r="MEA16590" s="600"/>
      <c r="MEB16590" s="600"/>
      <c r="MEC16590" s="600"/>
      <c r="MED16590" s="600"/>
      <c r="MEE16590" s="600"/>
      <c r="MEF16590" s="600"/>
      <c r="MEG16590" s="600"/>
      <c r="MEH16590" s="600"/>
      <c r="MEI16590" s="600"/>
      <c r="MEJ16590" s="600"/>
      <c r="MEK16590" s="600"/>
      <c r="MEL16590" s="600"/>
      <c r="MEM16590" s="600"/>
      <c r="MEN16590" s="600"/>
      <c r="MEO16590" s="600"/>
      <c r="MEP16590" s="600"/>
      <c r="MEQ16590" s="600"/>
      <c r="MER16590" s="600"/>
      <c r="MES16590" s="600"/>
      <c r="MET16590" s="600"/>
      <c r="MEU16590" s="600"/>
      <c r="MEV16590" s="600"/>
      <c r="MEW16590" s="600"/>
      <c r="MEX16590" s="600"/>
      <c r="MEY16590" s="600"/>
      <c r="MEZ16590" s="600"/>
      <c r="MFA16590" s="600"/>
      <c r="MFB16590" s="600"/>
      <c r="MFC16590" s="600"/>
      <c r="MFD16590" s="600"/>
      <c r="MFE16590" s="600"/>
      <c r="MFF16590" s="600"/>
      <c r="MFG16590" s="600"/>
      <c r="MFH16590" s="600"/>
      <c r="MFI16590" s="600"/>
      <c r="MFJ16590" s="600"/>
      <c r="MFK16590" s="600"/>
      <c r="MFL16590" s="600"/>
      <c r="MFM16590" s="600"/>
      <c r="MFN16590" s="600"/>
      <c r="MFO16590" s="600"/>
      <c r="MFP16590" s="600"/>
      <c r="MFQ16590" s="600"/>
      <c r="MFR16590" s="600"/>
      <c r="MFS16590" s="600"/>
      <c r="MFT16590" s="600"/>
      <c r="MFU16590" s="600"/>
      <c r="MFV16590" s="600"/>
      <c r="MFW16590" s="600"/>
      <c r="MFX16590" s="600"/>
      <c r="MFY16590" s="600"/>
      <c r="MFZ16590" s="600"/>
      <c r="MGA16590" s="600"/>
      <c r="MGB16590" s="600"/>
      <c r="MGC16590" s="600"/>
      <c r="MGD16590" s="600"/>
      <c r="MGE16590" s="600"/>
      <c r="MGF16590" s="600"/>
      <c r="MGG16590" s="600"/>
      <c r="MGH16590" s="600"/>
      <c r="MGI16590" s="600"/>
      <c r="MGJ16590" s="600"/>
      <c r="MGK16590" s="600"/>
      <c r="MGL16590" s="600"/>
      <c r="MGM16590" s="600"/>
      <c r="MGN16590" s="600"/>
      <c r="MGO16590" s="600"/>
      <c r="MGP16590" s="600"/>
      <c r="MGQ16590" s="600"/>
      <c r="MGR16590" s="600"/>
      <c r="MGS16590" s="600"/>
      <c r="MGT16590" s="600"/>
      <c r="MGU16590" s="600"/>
      <c r="MGV16590" s="600"/>
      <c r="MGW16590" s="600"/>
      <c r="MGX16590" s="600"/>
      <c r="MGY16590" s="600"/>
      <c r="MGZ16590" s="600"/>
      <c r="MHA16590" s="600"/>
      <c r="MHB16590" s="600"/>
      <c r="MHC16590" s="600"/>
      <c r="MHD16590" s="600"/>
      <c r="MHE16590" s="600"/>
      <c r="MHF16590" s="600"/>
      <c r="MHG16590" s="600"/>
      <c r="MHH16590" s="600"/>
      <c r="MHI16590" s="600"/>
      <c r="MHJ16590" s="600"/>
      <c r="MHK16590" s="600"/>
      <c r="MHL16590" s="600"/>
      <c r="MHM16590" s="600"/>
      <c r="MHN16590" s="600"/>
      <c r="MHO16590" s="600"/>
      <c r="MHP16590" s="600"/>
      <c r="MHQ16590" s="600"/>
      <c r="MHR16590" s="600"/>
      <c r="MHS16590" s="600"/>
      <c r="MHT16590" s="600"/>
      <c r="MHU16590" s="600"/>
      <c r="MHV16590" s="600"/>
      <c r="MHW16590" s="600"/>
      <c r="MHX16590" s="600"/>
      <c r="MHY16590" s="600"/>
      <c r="MHZ16590" s="600"/>
      <c r="MIA16590" s="600"/>
      <c r="MIB16590" s="600"/>
      <c r="MIC16590" s="600"/>
      <c r="MID16590" s="600"/>
      <c r="MIE16590" s="600"/>
      <c r="MIF16590" s="600"/>
      <c r="MIG16590" s="600"/>
      <c r="MIH16590" s="600"/>
      <c r="MII16590" s="600"/>
      <c r="MIJ16590" s="600"/>
      <c r="MIK16590" s="600"/>
      <c r="MIL16590" s="600"/>
      <c r="MIM16590" s="600"/>
      <c r="MIN16590" s="600"/>
      <c r="MIO16590" s="600"/>
      <c r="MIP16590" s="600"/>
      <c r="MIQ16590" s="600"/>
      <c r="MIR16590" s="600"/>
      <c r="MIS16590" s="600"/>
      <c r="MIT16590" s="600"/>
      <c r="MIU16590" s="600"/>
      <c r="MIV16590" s="600"/>
      <c r="MIW16590" s="600"/>
      <c r="MIX16590" s="600"/>
      <c r="MIY16590" s="600"/>
      <c r="MIZ16590" s="600"/>
      <c r="MJA16590" s="600"/>
      <c r="MJB16590" s="600"/>
      <c r="MJC16590" s="600"/>
      <c r="MJD16590" s="600"/>
      <c r="MJE16590" s="600"/>
      <c r="MJF16590" s="600"/>
      <c r="MJG16590" s="600"/>
      <c r="MJH16590" s="600"/>
      <c r="MJI16590" s="600"/>
      <c r="MJJ16590" s="600"/>
      <c r="MJK16590" s="600"/>
      <c r="MJL16590" s="600"/>
      <c r="MJM16590" s="600"/>
      <c r="MJN16590" s="600"/>
      <c r="MJO16590" s="600"/>
      <c r="MJP16590" s="600"/>
      <c r="MJQ16590" s="600"/>
      <c r="MJR16590" s="600"/>
      <c r="MJS16590" s="600"/>
      <c r="MJT16590" s="600"/>
      <c r="MJU16590" s="600"/>
      <c r="MJV16590" s="600"/>
      <c r="MJW16590" s="600"/>
      <c r="MJX16590" s="600"/>
      <c r="MJY16590" s="600"/>
      <c r="MJZ16590" s="600"/>
      <c r="MKA16590" s="600"/>
      <c r="MKB16590" s="600"/>
      <c r="MKC16590" s="600"/>
      <c r="MKD16590" s="600"/>
      <c r="MKE16590" s="600"/>
      <c r="MKF16590" s="600"/>
      <c r="MKG16590" s="600"/>
      <c r="MKH16590" s="600"/>
      <c r="MKI16590" s="600"/>
      <c r="MKJ16590" s="600"/>
      <c r="MKK16590" s="600"/>
      <c r="MKL16590" s="600"/>
      <c r="MKM16590" s="600"/>
      <c r="MKN16590" s="600"/>
      <c r="MKO16590" s="600"/>
      <c r="MKP16590" s="600"/>
      <c r="MKQ16590" s="600"/>
      <c r="MKR16590" s="600"/>
      <c r="MKS16590" s="600"/>
      <c r="MKT16590" s="600"/>
      <c r="MKU16590" s="600"/>
      <c r="MKV16590" s="600"/>
      <c r="MKW16590" s="600"/>
      <c r="MKX16590" s="600"/>
      <c r="MKY16590" s="600"/>
      <c r="MKZ16590" s="600"/>
      <c r="MLA16590" s="600"/>
      <c r="MLB16590" s="600"/>
      <c r="MLC16590" s="600"/>
      <c r="MLD16590" s="600"/>
      <c r="MLE16590" s="600"/>
      <c r="MLF16590" s="600"/>
      <c r="MLG16590" s="600"/>
      <c r="MLH16590" s="600"/>
      <c r="MLI16590" s="600"/>
      <c r="MLJ16590" s="600"/>
      <c r="MLK16590" s="600"/>
      <c r="MLL16590" s="600"/>
      <c r="MLM16590" s="600"/>
      <c r="MLN16590" s="600"/>
      <c r="MLO16590" s="600"/>
      <c r="MLP16590" s="600"/>
      <c r="MLQ16590" s="600"/>
      <c r="MLR16590" s="600"/>
      <c r="MLS16590" s="600"/>
      <c r="MLT16590" s="600"/>
      <c r="MLU16590" s="600"/>
      <c r="MLV16590" s="600"/>
      <c r="MLW16590" s="600"/>
      <c r="MLX16590" s="600"/>
      <c r="MLY16590" s="600"/>
      <c r="MLZ16590" s="600"/>
      <c r="MMA16590" s="600"/>
      <c r="MMB16590" s="600"/>
      <c r="MMC16590" s="600"/>
      <c r="MMD16590" s="600"/>
      <c r="MME16590" s="600"/>
      <c r="MMF16590" s="600"/>
      <c r="MMG16590" s="600"/>
      <c r="MMH16590" s="600"/>
      <c r="MMI16590" s="600"/>
      <c r="MMJ16590" s="600"/>
      <c r="MMK16590" s="600"/>
      <c r="MML16590" s="600"/>
      <c r="MMM16590" s="600"/>
      <c r="MMN16590" s="600"/>
      <c r="MMO16590" s="600"/>
      <c r="MMP16590" s="600"/>
      <c r="MMQ16590" s="600"/>
      <c r="MMR16590" s="600"/>
      <c r="MMS16590" s="600"/>
      <c r="MMT16590" s="600"/>
      <c r="MMU16590" s="600"/>
      <c r="MMV16590" s="600"/>
      <c r="MMW16590" s="600"/>
      <c r="MMX16590" s="600"/>
      <c r="MMY16590" s="600"/>
      <c r="MMZ16590" s="600"/>
      <c r="MNA16590" s="600"/>
      <c r="MNB16590" s="600"/>
      <c r="MNC16590" s="600"/>
      <c r="MND16590" s="600"/>
      <c r="MNE16590" s="600"/>
      <c r="MNF16590" s="600"/>
      <c r="MNG16590" s="600"/>
      <c r="MNH16590" s="600"/>
      <c r="MNI16590" s="600"/>
      <c r="MNJ16590" s="600"/>
      <c r="MNK16590" s="600"/>
      <c r="MNL16590" s="600"/>
      <c r="MNM16590" s="600"/>
      <c r="MNN16590" s="600"/>
      <c r="MNO16590" s="600"/>
      <c r="MNP16590" s="600"/>
      <c r="MNQ16590" s="600"/>
      <c r="MNR16590" s="600"/>
      <c r="MNS16590" s="600"/>
      <c r="MNT16590" s="600"/>
      <c r="MNU16590" s="600"/>
      <c r="MNV16590" s="600"/>
      <c r="MNW16590" s="600"/>
      <c r="MNX16590" s="600"/>
      <c r="MNY16590" s="600"/>
      <c r="MNZ16590" s="600"/>
      <c r="MOA16590" s="600"/>
      <c r="MOB16590" s="600"/>
      <c r="MOC16590" s="600"/>
      <c r="MOD16590" s="600"/>
      <c r="MOE16590" s="600"/>
      <c r="MOF16590" s="600"/>
      <c r="MOG16590" s="600"/>
      <c r="MOH16590" s="600"/>
      <c r="MOI16590" s="600"/>
      <c r="MOJ16590" s="600"/>
      <c r="MOK16590" s="600"/>
      <c r="MOL16590" s="600"/>
      <c r="MOM16590" s="600"/>
      <c r="MON16590" s="600"/>
      <c r="MOO16590" s="600"/>
      <c r="MOP16590" s="600"/>
      <c r="MOQ16590" s="600"/>
      <c r="MOR16590" s="600"/>
      <c r="MOS16590" s="600"/>
      <c r="MOT16590" s="600"/>
      <c r="MOU16590" s="600"/>
      <c r="MOV16590" s="600"/>
      <c r="MOW16590" s="600"/>
      <c r="MOX16590" s="600"/>
      <c r="MOY16590" s="600"/>
      <c r="MOZ16590" s="600"/>
      <c r="MPA16590" s="600"/>
      <c r="MPB16590" s="600"/>
      <c r="MPC16590" s="600"/>
      <c r="MPD16590" s="600"/>
      <c r="MPE16590" s="600"/>
      <c r="MPF16590" s="600"/>
      <c r="MPG16590" s="600"/>
      <c r="MPH16590" s="600"/>
      <c r="MPI16590" s="600"/>
      <c r="MPJ16590" s="600"/>
      <c r="MPK16590" s="600"/>
      <c r="MPL16590" s="600"/>
      <c r="MPM16590" s="600"/>
      <c r="MPN16590" s="600"/>
      <c r="MPO16590" s="600"/>
      <c r="MPP16590" s="600"/>
      <c r="MPQ16590" s="600"/>
      <c r="MPR16590" s="600"/>
      <c r="MPS16590" s="600"/>
      <c r="MPT16590" s="600"/>
      <c r="MPU16590" s="600"/>
      <c r="MPV16590" s="600"/>
      <c r="MPW16590" s="600"/>
      <c r="MPX16590" s="600"/>
      <c r="MPY16590" s="600"/>
      <c r="MPZ16590" s="600"/>
      <c r="MQA16590" s="600"/>
      <c r="MQB16590" s="600"/>
      <c r="MQC16590" s="600"/>
      <c r="MQD16590" s="600"/>
      <c r="MQE16590" s="600"/>
      <c r="MQF16590" s="600"/>
      <c r="MQG16590" s="600"/>
      <c r="MQH16590" s="600"/>
      <c r="MQI16590" s="600"/>
      <c r="MQJ16590" s="600"/>
      <c r="MQK16590" s="600"/>
      <c r="MQL16590" s="600"/>
      <c r="MQM16590" s="600"/>
      <c r="MQN16590" s="600"/>
      <c r="MQO16590" s="600"/>
      <c r="MQP16590" s="600"/>
      <c r="MQQ16590" s="600"/>
      <c r="MQR16590" s="600"/>
      <c r="MQS16590" s="600"/>
      <c r="MQT16590" s="600"/>
      <c r="MQU16590" s="600"/>
      <c r="MQV16590" s="600"/>
      <c r="MQW16590" s="600"/>
      <c r="MQX16590" s="600"/>
      <c r="MQY16590" s="600"/>
      <c r="MQZ16590" s="600"/>
      <c r="MRA16590" s="600"/>
      <c r="MRB16590" s="600"/>
      <c r="MRC16590" s="600"/>
      <c r="MRD16590" s="600"/>
      <c r="MRE16590" s="600"/>
      <c r="MRF16590" s="600"/>
      <c r="MRG16590" s="600"/>
      <c r="MRH16590" s="600"/>
      <c r="MRI16590" s="600"/>
      <c r="MRJ16590" s="600"/>
      <c r="MRK16590" s="600"/>
      <c r="MRL16590" s="600"/>
      <c r="MRM16590" s="600"/>
      <c r="MRN16590" s="600"/>
      <c r="MRO16590" s="600"/>
      <c r="MRP16590" s="600"/>
      <c r="MRQ16590" s="600"/>
      <c r="MRR16590" s="600"/>
      <c r="MRS16590" s="600"/>
      <c r="MRT16590" s="600"/>
      <c r="MRU16590" s="600"/>
      <c r="MRV16590" s="600"/>
      <c r="MRW16590" s="600"/>
      <c r="MRX16590" s="600"/>
      <c r="MRY16590" s="600"/>
      <c r="MRZ16590" s="600"/>
      <c r="MSA16590" s="600"/>
      <c r="MSB16590" s="600"/>
      <c r="MSC16590" s="600"/>
      <c r="MSD16590" s="600"/>
      <c r="MSE16590" s="600"/>
      <c r="MSF16590" s="600"/>
      <c r="MSG16590" s="600"/>
      <c r="MSH16590" s="600"/>
      <c r="MSI16590" s="600"/>
      <c r="MSJ16590" s="600"/>
      <c r="MSK16590" s="600"/>
      <c r="MSL16590" s="600"/>
      <c r="MSM16590" s="600"/>
      <c r="MSN16590" s="600"/>
      <c r="MSO16590" s="600"/>
      <c r="MSP16590" s="600"/>
      <c r="MSQ16590" s="600"/>
      <c r="MSR16590" s="600"/>
      <c r="MSS16590" s="600"/>
      <c r="MST16590" s="600"/>
      <c r="MSU16590" s="600"/>
      <c r="MSV16590" s="600"/>
      <c r="MSW16590" s="600"/>
      <c r="MSX16590" s="600"/>
      <c r="MSY16590" s="600"/>
      <c r="MSZ16590" s="600"/>
      <c r="MTA16590" s="600"/>
      <c r="MTB16590" s="600"/>
      <c r="MTC16590" s="600"/>
      <c r="MTD16590" s="600"/>
      <c r="MTE16590" s="600"/>
      <c r="MTF16590" s="600"/>
      <c r="MTG16590" s="600"/>
      <c r="MTH16590" s="600"/>
      <c r="MTI16590" s="600"/>
      <c r="MTJ16590" s="600"/>
      <c r="MTK16590" s="600"/>
      <c r="MTL16590" s="600"/>
      <c r="MTM16590" s="600"/>
      <c r="MTN16590" s="600"/>
      <c r="MTO16590" s="600"/>
      <c r="MTP16590" s="600"/>
      <c r="MTQ16590" s="600"/>
      <c r="MTR16590" s="600"/>
      <c r="MTS16590" s="600"/>
      <c r="MTT16590" s="600"/>
      <c r="MTU16590" s="600"/>
      <c r="MTV16590" s="600"/>
      <c r="MTW16590" s="600"/>
      <c r="MTX16590" s="600"/>
      <c r="MTY16590" s="600"/>
      <c r="MTZ16590" s="600"/>
      <c r="MUA16590" s="600"/>
      <c r="MUB16590" s="600"/>
      <c r="MUC16590" s="600"/>
      <c r="MUD16590" s="600"/>
      <c r="MUE16590" s="600"/>
      <c r="MUF16590" s="600"/>
      <c r="MUG16590" s="600"/>
      <c r="MUH16590" s="600"/>
      <c r="MUI16590" s="600"/>
      <c r="MUJ16590" s="600"/>
      <c r="MUK16590" s="600"/>
      <c r="MUL16590" s="600"/>
      <c r="MUM16590" s="600"/>
      <c r="MUN16590" s="600"/>
      <c r="MUO16590" s="600"/>
      <c r="MUP16590" s="600"/>
      <c r="MUQ16590" s="600"/>
      <c r="MUR16590" s="600"/>
      <c r="MUS16590" s="600"/>
      <c r="MUT16590" s="600"/>
      <c r="MUU16590" s="600"/>
      <c r="MUV16590" s="600"/>
      <c r="MUW16590" s="600"/>
      <c r="MUX16590" s="600"/>
      <c r="MUY16590" s="600"/>
      <c r="MUZ16590" s="600"/>
      <c r="MVA16590" s="600"/>
      <c r="MVB16590" s="600"/>
      <c r="MVC16590" s="600"/>
      <c r="MVD16590" s="600"/>
      <c r="MVE16590" s="600"/>
      <c r="MVF16590" s="600"/>
      <c r="MVG16590" s="600"/>
      <c r="MVH16590" s="600"/>
      <c r="MVI16590" s="600"/>
      <c r="MVJ16590" s="600"/>
      <c r="MVK16590" s="600"/>
      <c r="MVL16590" s="600"/>
      <c r="MVM16590" s="600"/>
      <c r="MVN16590" s="600"/>
      <c r="MVO16590" s="600"/>
      <c r="MVP16590" s="600"/>
      <c r="MVQ16590" s="600"/>
      <c r="MVR16590" s="600"/>
      <c r="MVS16590" s="600"/>
      <c r="MVT16590" s="600"/>
      <c r="MVU16590" s="600"/>
      <c r="MVV16590" s="600"/>
      <c r="MVW16590" s="600"/>
      <c r="MVX16590" s="600"/>
      <c r="MVY16590" s="600"/>
      <c r="MVZ16590" s="600"/>
      <c r="MWA16590" s="600"/>
      <c r="MWB16590" s="600"/>
      <c r="MWC16590" s="600"/>
      <c r="MWD16590" s="600"/>
      <c r="MWE16590" s="600"/>
      <c r="MWF16590" s="600"/>
      <c r="MWG16590" s="600"/>
      <c r="MWH16590" s="600"/>
      <c r="MWI16590" s="600"/>
      <c r="MWJ16590" s="600"/>
      <c r="MWK16590" s="600"/>
      <c r="MWL16590" s="600"/>
      <c r="MWM16590" s="600"/>
      <c r="MWN16590" s="600"/>
      <c r="MWO16590" s="600"/>
      <c r="MWP16590" s="600"/>
      <c r="MWQ16590" s="600"/>
      <c r="MWR16590" s="600"/>
      <c r="MWS16590" s="600"/>
      <c r="MWT16590" s="600"/>
      <c r="MWU16590" s="600"/>
      <c r="MWV16590" s="600"/>
      <c r="MWW16590" s="600"/>
      <c r="MWX16590" s="600"/>
      <c r="MWY16590" s="600"/>
      <c r="MWZ16590" s="600"/>
      <c r="MXA16590" s="600"/>
      <c r="MXB16590" s="600"/>
      <c r="MXC16590" s="600"/>
      <c r="MXD16590" s="600"/>
      <c r="MXE16590" s="600"/>
      <c r="MXF16590" s="600"/>
      <c r="MXG16590" s="600"/>
      <c r="MXH16590" s="600"/>
      <c r="MXI16590" s="600"/>
      <c r="MXJ16590" s="600"/>
      <c r="MXK16590" s="600"/>
      <c r="MXL16590" s="600"/>
      <c r="MXM16590" s="600"/>
      <c r="MXN16590" s="600"/>
      <c r="MXO16590" s="600"/>
      <c r="MXP16590" s="600"/>
      <c r="MXQ16590" s="600"/>
      <c r="MXR16590" s="600"/>
      <c r="MXS16590" s="600"/>
      <c r="MXT16590" s="600"/>
      <c r="MXU16590" s="600"/>
      <c r="MXV16590" s="600"/>
      <c r="MXW16590" s="600"/>
      <c r="MXX16590" s="600"/>
      <c r="MXY16590" s="600"/>
      <c r="MXZ16590" s="600"/>
      <c r="MYA16590" s="600"/>
      <c r="MYB16590" s="600"/>
      <c r="MYC16590" s="600"/>
      <c r="MYD16590" s="600"/>
      <c r="MYE16590" s="600"/>
      <c r="MYF16590" s="600"/>
      <c r="MYG16590" s="600"/>
      <c r="MYH16590" s="600"/>
      <c r="MYI16590" s="600"/>
      <c r="MYJ16590" s="600"/>
      <c r="MYK16590" s="600"/>
      <c r="MYL16590" s="600"/>
      <c r="MYM16590" s="600"/>
      <c r="MYN16590" s="600"/>
      <c r="MYO16590" s="600"/>
      <c r="MYP16590" s="600"/>
      <c r="MYQ16590" s="600"/>
      <c r="MYR16590" s="600"/>
      <c r="MYS16590" s="600"/>
      <c r="MYT16590" s="600"/>
      <c r="MYU16590" s="600"/>
      <c r="MYV16590" s="600"/>
      <c r="MYW16590" s="600"/>
      <c r="MYX16590" s="600"/>
      <c r="MYY16590" s="600"/>
      <c r="MYZ16590" s="600"/>
      <c r="MZA16590" s="600"/>
      <c r="MZB16590" s="600"/>
      <c r="MZC16590" s="600"/>
      <c r="MZD16590" s="600"/>
      <c r="MZE16590" s="600"/>
      <c r="MZF16590" s="600"/>
      <c r="MZG16590" s="600"/>
      <c r="MZH16590" s="600"/>
      <c r="MZI16590" s="600"/>
      <c r="MZJ16590" s="600"/>
      <c r="MZK16590" s="600"/>
      <c r="MZL16590" s="600"/>
      <c r="MZM16590" s="600"/>
      <c r="MZN16590" s="600"/>
      <c r="MZO16590" s="600"/>
      <c r="MZP16590" s="600"/>
      <c r="MZQ16590" s="600"/>
      <c r="MZR16590" s="600"/>
      <c r="MZS16590" s="600"/>
      <c r="MZT16590" s="600"/>
      <c r="MZU16590" s="600"/>
      <c r="MZV16590" s="600"/>
      <c r="MZW16590" s="600"/>
      <c r="MZX16590" s="600"/>
      <c r="MZY16590" s="600"/>
      <c r="MZZ16590" s="600"/>
      <c r="NAA16590" s="600"/>
      <c r="NAB16590" s="600"/>
      <c r="NAC16590" s="600"/>
      <c r="NAD16590" s="600"/>
      <c r="NAE16590" s="600"/>
      <c r="NAF16590" s="600"/>
      <c r="NAG16590" s="600"/>
      <c r="NAH16590" s="600"/>
      <c r="NAI16590" s="600"/>
      <c r="NAJ16590" s="600"/>
      <c r="NAK16590" s="600"/>
      <c r="NAL16590" s="600"/>
      <c r="NAM16590" s="600"/>
      <c r="NAN16590" s="600"/>
      <c r="NAO16590" s="600"/>
      <c r="NAP16590" s="600"/>
      <c r="NAQ16590" s="600"/>
      <c r="NAR16590" s="600"/>
      <c r="NAS16590" s="600"/>
      <c r="NAT16590" s="600"/>
      <c r="NAU16590" s="600"/>
      <c r="NAV16590" s="600"/>
      <c r="NAW16590" s="600"/>
      <c r="NAX16590" s="600"/>
      <c r="NAY16590" s="600"/>
      <c r="NAZ16590" s="600"/>
      <c r="NBA16590" s="600"/>
      <c r="NBB16590" s="600"/>
      <c r="NBC16590" s="600"/>
      <c r="NBD16590" s="600"/>
      <c r="NBE16590" s="600"/>
      <c r="NBF16590" s="600"/>
      <c r="NBG16590" s="600"/>
      <c r="NBH16590" s="600"/>
      <c r="NBI16590" s="600"/>
      <c r="NBJ16590" s="600"/>
      <c r="NBK16590" s="600"/>
      <c r="NBL16590" s="600"/>
      <c r="NBM16590" s="600"/>
      <c r="NBN16590" s="600"/>
      <c r="NBO16590" s="600"/>
      <c r="NBP16590" s="600"/>
      <c r="NBQ16590" s="600"/>
      <c r="NBR16590" s="600"/>
      <c r="NBS16590" s="600"/>
      <c r="NBT16590" s="600"/>
      <c r="NBU16590" s="600"/>
      <c r="NBV16590" s="600"/>
      <c r="NBW16590" s="600"/>
      <c r="NBX16590" s="600"/>
      <c r="NBY16590" s="600"/>
      <c r="NBZ16590" s="600"/>
      <c r="NCA16590" s="600"/>
      <c r="NCB16590" s="600"/>
      <c r="NCC16590" s="600"/>
      <c r="NCD16590" s="600"/>
      <c r="NCE16590" s="600"/>
      <c r="NCF16590" s="600"/>
      <c r="NCG16590" s="600"/>
      <c r="NCH16590" s="600"/>
      <c r="NCI16590" s="600"/>
      <c r="NCJ16590" s="600"/>
      <c r="NCK16590" s="600"/>
      <c r="NCL16590" s="600"/>
      <c r="NCM16590" s="600"/>
      <c r="NCN16590" s="600"/>
      <c r="NCO16590" s="600"/>
      <c r="NCP16590" s="600"/>
      <c r="NCQ16590" s="600"/>
      <c r="NCR16590" s="600"/>
      <c r="NCS16590" s="600"/>
      <c r="NCT16590" s="600"/>
      <c r="NCU16590" s="600"/>
      <c r="NCV16590" s="600"/>
      <c r="NCW16590" s="600"/>
      <c r="NCX16590" s="600"/>
      <c r="NCY16590" s="600"/>
      <c r="NCZ16590" s="600"/>
      <c r="NDA16590" s="600"/>
      <c r="NDB16590" s="600"/>
      <c r="NDC16590" s="600"/>
      <c r="NDD16590" s="600"/>
      <c r="NDE16590" s="600"/>
      <c r="NDF16590" s="600"/>
      <c r="NDG16590" s="600"/>
      <c r="NDH16590" s="600"/>
      <c r="NDI16590" s="600"/>
      <c r="NDJ16590" s="600"/>
      <c r="NDK16590" s="600"/>
      <c r="NDL16590" s="600"/>
      <c r="NDM16590" s="600"/>
      <c r="NDN16590" s="600"/>
      <c r="NDO16590" s="600"/>
      <c r="NDP16590" s="600"/>
      <c r="NDQ16590" s="600"/>
      <c r="NDR16590" s="600"/>
      <c r="NDS16590" s="600"/>
      <c r="NDT16590" s="600"/>
      <c r="NDU16590" s="600"/>
      <c r="NDV16590" s="600"/>
      <c r="NDW16590" s="600"/>
      <c r="NDX16590" s="600"/>
      <c r="NDY16590" s="600"/>
      <c r="NDZ16590" s="600"/>
      <c r="NEA16590" s="600"/>
      <c r="NEB16590" s="600"/>
      <c r="NEC16590" s="600"/>
      <c r="NED16590" s="600"/>
      <c r="NEE16590" s="600"/>
      <c r="NEF16590" s="600"/>
      <c r="NEG16590" s="600"/>
      <c r="NEH16590" s="600"/>
      <c r="NEI16590" s="600"/>
      <c r="NEJ16590" s="600"/>
      <c r="NEK16590" s="600"/>
      <c r="NEL16590" s="600"/>
      <c r="NEM16590" s="600"/>
      <c r="NEN16590" s="600"/>
      <c r="NEO16590" s="600"/>
      <c r="NEP16590" s="600"/>
      <c r="NEQ16590" s="600"/>
      <c r="NER16590" s="600"/>
      <c r="NES16590" s="600"/>
      <c r="NET16590" s="600"/>
      <c r="NEU16590" s="600"/>
      <c r="NEV16590" s="600"/>
      <c r="NEW16590" s="600"/>
      <c r="NEX16590" s="600"/>
      <c r="NEY16590" s="600"/>
      <c r="NEZ16590" s="600"/>
      <c r="NFA16590" s="600"/>
      <c r="NFB16590" s="600"/>
      <c r="NFC16590" s="600"/>
      <c r="NFD16590" s="600"/>
      <c r="NFE16590" s="600"/>
      <c r="NFF16590" s="600"/>
      <c r="NFG16590" s="600"/>
      <c r="NFH16590" s="600"/>
      <c r="NFI16590" s="600"/>
      <c r="NFJ16590" s="600"/>
      <c r="NFK16590" s="600"/>
      <c r="NFL16590" s="600"/>
      <c r="NFM16590" s="600"/>
      <c r="NFN16590" s="600"/>
      <c r="NFO16590" s="600"/>
      <c r="NFP16590" s="600"/>
      <c r="NFQ16590" s="600"/>
      <c r="NFR16590" s="600"/>
      <c r="NFS16590" s="600"/>
      <c r="NFT16590" s="600"/>
      <c r="NFU16590" s="600"/>
      <c r="NFV16590" s="600"/>
      <c r="NFW16590" s="600"/>
      <c r="NFX16590" s="600"/>
      <c r="NFY16590" s="600"/>
      <c r="NFZ16590" s="600"/>
      <c r="NGA16590" s="600"/>
      <c r="NGB16590" s="600"/>
      <c r="NGC16590" s="600"/>
      <c r="NGD16590" s="600"/>
      <c r="NGE16590" s="600"/>
      <c r="NGF16590" s="600"/>
      <c r="NGG16590" s="600"/>
      <c r="NGH16590" s="600"/>
      <c r="NGI16590" s="600"/>
      <c r="NGJ16590" s="600"/>
      <c r="NGK16590" s="600"/>
      <c r="NGL16590" s="600"/>
      <c r="NGM16590" s="600"/>
      <c r="NGN16590" s="600"/>
      <c r="NGO16590" s="600"/>
      <c r="NGP16590" s="600"/>
      <c r="NGQ16590" s="600"/>
      <c r="NGR16590" s="600"/>
      <c r="NGS16590" s="600"/>
      <c r="NGT16590" s="600"/>
      <c r="NGU16590" s="600"/>
      <c r="NGV16590" s="600"/>
      <c r="NGW16590" s="600"/>
      <c r="NGX16590" s="600"/>
      <c r="NGY16590" s="600"/>
      <c r="NGZ16590" s="600"/>
      <c r="NHA16590" s="600"/>
      <c r="NHB16590" s="600"/>
      <c r="NHC16590" s="600"/>
      <c r="NHD16590" s="600"/>
      <c r="NHE16590" s="600"/>
      <c r="NHF16590" s="600"/>
      <c r="NHG16590" s="600"/>
      <c r="NHH16590" s="600"/>
      <c r="NHI16590" s="600"/>
      <c r="NHJ16590" s="600"/>
      <c r="NHK16590" s="600"/>
      <c r="NHL16590" s="600"/>
      <c r="NHM16590" s="600"/>
      <c r="NHN16590" s="600"/>
      <c r="NHO16590" s="600"/>
      <c r="NHP16590" s="600"/>
      <c r="NHQ16590" s="600"/>
      <c r="NHR16590" s="600"/>
      <c r="NHS16590" s="600"/>
      <c r="NHT16590" s="600"/>
      <c r="NHU16590" s="600"/>
      <c r="NHV16590" s="600"/>
      <c r="NHW16590" s="600"/>
      <c r="NHX16590" s="600"/>
      <c r="NHY16590" s="600"/>
      <c r="NHZ16590" s="600"/>
      <c r="NIA16590" s="600"/>
      <c r="NIB16590" s="600"/>
      <c r="NIC16590" s="600"/>
      <c r="NID16590" s="600"/>
      <c r="NIE16590" s="600"/>
      <c r="NIF16590" s="600"/>
      <c r="NIG16590" s="600"/>
      <c r="NIH16590" s="600"/>
      <c r="NII16590" s="600"/>
      <c r="NIJ16590" s="600"/>
      <c r="NIK16590" s="600"/>
      <c r="NIL16590" s="600"/>
      <c r="NIM16590" s="600"/>
      <c r="NIN16590" s="600"/>
      <c r="NIO16590" s="600"/>
      <c r="NIP16590" s="600"/>
      <c r="NIQ16590" s="600"/>
      <c r="NIR16590" s="600"/>
      <c r="NIS16590" s="600"/>
      <c r="NIT16590" s="600"/>
      <c r="NIU16590" s="600"/>
      <c r="NIV16590" s="600"/>
      <c r="NIW16590" s="600"/>
      <c r="NIX16590" s="600"/>
      <c r="NIY16590" s="600"/>
      <c r="NIZ16590" s="600"/>
      <c r="NJA16590" s="600"/>
      <c r="NJB16590" s="600"/>
      <c r="NJC16590" s="600"/>
      <c r="NJD16590" s="600"/>
      <c r="NJE16590" s="600"/>
      <c r="NJF16590" s="600"/>
      <c r="NJG16590" s="600"/>
      <c r="NJH16590" s="600"/>
      <c r="NJI16590" s="600"/>
      <c r="NJJ16590" s="600"/>
      <c r="NJK16590" s="600"/>
      <c r="NJL16590" s="600"/>
      <c r="NJM16590" s="600"/>
      <c r="NJN16590" s="600"/>
      <c r="NJO16590" s="600"/>
      <c r="NJP16590" s="600"/>
      <c r="NJQ16590" s="600"/>
      <c r="NJR16590" s="600"/>
      <c r="NJS16590" s="600"/>
      <c r="NJT16590" s="600"/>
      <c r="NJU16590" s="600"/>
      <c r="NJV16590" s="600"/>
      <c r="NJW16590" s="600"/>
      <c r="NJX16590" s="600"/>
      <c r="NJY16590" s="600"/>
      <c r="NJZ16590" s="600"/>
      <c r="NKA16590" s="600"/>
      <c r="NKB16590" s="600"/>
      <c r="NKC16590" s="600"/>
      <c r="NKD16590" s="600"/>
      <c r="NKE16590" s="600"/>
      <c r="NKF16590" s="600"/>
      <c r="NKG16590" s="600"/>
      <c r="NKH16590" s="600"/>
      <c r="NKI16590" s="600"/>
      <c r="NKJ16590" s="600"/>
      <c r="NKK16590" s="600"/>
      <c r="NKL16590" s="600"/>
      <c r="NKM16590" s="600"/>
      <c r="NKN16590" s="600"/>
      <c r="NKO16590" s="600"/>
      <c r="NKP16590" s="600"/>
      <c r="NKQ16590" s="600"/>
      <c r="NKR16590" s="600"/>
      <c r="NKS16590" s="600"/>
      <c r="NKT16590" s="600"/>
      <c r="NKU16590" s="600"/>
      <c r="NKV16590" s="600"/>
      <c r="NKW16590" s="600"/>
      <c r="NKX16590" s="600"/>
      <c r="NKY16590" s="600"/>
      <c r="NKZ16590" s="600"/>
      <c r="NLA16590" s="600"/>
      <c r="NLB16590" s="600"/>
      <c r="NLC16590" s="600"/>
      <c r="NLD16590" s="600"/>
      <c r="NLE16590" s="600"/>
      <c r="NLF16590" s="600"/>
      <c r="NLG16590" s="600"/>
      <c r="NLH16590" s="600"/>
      <c r="NLI16590" s="600"/>
      <c r="NLJ16590" s="600"/>
      <c r="NLK16590" s="600"/>
      <c r="NLL16590" s="600"/>
      <c r="NLM16590" s="600"/>
      <c r="NLN16590" s="600"/>
      <c r="NLO16590" s="600"/>
      <c r="NLP16590" s="600"/>
      <c r="NLQ16590" s="600"/>
      <c r="NLR16590" s="600"/>
      <c r="NLS16590" s="600"/>
      <c r="NLT16590" s="600"/>
      <c r="NLU16590" s="600"/>
      <c r="NLV16590" s="600"/>
      <c r="NLW16590" s="600"/>
      <c r="NLX16590" s="600"/>
      <c r="NLY16590" s="600"/>
      <c r="NLZ16590" s="600"/>
      <c r="NMA16590" s="600"/>
      <c r="NMB16590" s="600"/>
      <c r="NMC16590" s="600"/>
      <c r="NMD16590" s="600"/>
      <c r="NME16590" s="600"/>
      <c r="NMF16590" s="600"/>
      <c r="NMG16590" s="600"/>
      <c r="NMH16590" s="600"/>
      <c r="NMI16590" s="600"/>
      <c r="NMJ16590" s="600"/>
      <c r="NMK16590" s="600"/>
      <c r="NML16590" s="600"/>
      <c r="NMM16590" s="600"/>
      <c r="NMN16590" s="600"/>
      <c r="NMO16590" s="600"/>
      <c r="NMP16590" s="600"/>
      <c r="NMQ16590" s="600"/>
      <c r="NMR16590" s="600"/>
      <c r="NMS16590" s="600"/>
      <c r="NMT16590" s="600"/>
      <c r="NMU16590" s="600"/>
      <c r="NMV16590" s="600"/>
      <c r="NMW16590" s="600"/>
      <c r="NMX16590" s="600"/>
      <c r="NMY16590" s="600"/>
      <c r="NMZ16590" s="600"/>
      <c r="NNA16590" s="600"/>
      <c r="NNB16590" s="600"/>
      <c r="NNC16590" s="600"/>
      <c r="NND16590" s="600"/>
      <c r="NNE16590" s="600"/>
      <c r="NNF16590" s="600"/>
      <c r="NNG16590" s="600"/>
      <c r="NNH16590" s="600"/>
      <c r="NNI16590" s="600"/>
      <c r="NNJ16590" s="600"/>
      <c r="NNK16590" s="600"/>
      <c r="NNL16590" s="600"/>
      <c r="NNM16590" s="600"/>
      <c r="NNN16590" s="600"/>
      <c r="NNO16590" s="600"/>
      <c r="NNP16590" s="600"/>
      <c r="NNQ16590" s="600"/>
      <c r="NNR16590" s="600"/>
      <c r="NNS16590" s="600"/>
      <c r="NNT16590" s="600"/>
      <c r="NNU16590" s="600"/>
      <c r="NNV16590" s="600"/>
      <c r="NNW16590" s="600"/>
      <c r="NNX16590" s="600"/>
      <c r="NNY16590" s="600"/>
      <c r="NNZ16590" s="600"/>
      <c r="NOA16590" s="600"/>
      <c r="NOB16590" s="600"/>
      <c r="NOC16590" s="600"/>
      <c r="NOD16590" s="600"/>
      <c r="NOE16590" s="600"/>
      <c r="NOF16590" s="600"/>
      <c r="NOG16590" s="600"/>
      <c r="NOH16590" s="600"/>
      <c r="NOI16590" s="600"/>
      <c r="NOJ16590" s="600"/>
      <c r="NOK16590" s="600"/>
      <c r="NOL16590" s="600"/>
      <c r="NOM16590" s="600"/>
      <c r="NON16590" s="600"/>
      <c r="NOO16590" s="600"/>
      <c r="NOP16590" s="600"/>
      <c r="NOQ16590" s="600"/>
      <c r="NOR16590" s="600"/>
      <c r="NOS16590" s="600"/>
      <c r="NOT16590" s="600"/>
      <c r="NOU16590" s="600"/>
      <c r="NOV16590" s="600"/>
      <c r="NOW16590" s="600"/>
      <c r="NOX16590" s="600"/>
      <c r="NOY16590" s="600"/>
      <c r="NOZ16590" s="600"/>
      <c r="NPA16590" s="600"/>
      <c r="NPB16590" s="600"/>
      <c r="NPC16590" s="600"/>
      <c r="NPD16590" s="600"/>
      <c r="NPE16590" s="600"/>
      <c r="NPF16590" s="600"/>
      <c r="NPG16590" s="600"/>
      <c r="NPH16590" s="600"/>
      <c r="NPI16590" s="600"/>
      <c r="NPJ16590" s="600"/>
      <c r="NPK16590" s="600"/>
      <c r="NPL16590" s="600"/>
      <c r="NPM16590" s="600"/>
      <c r="NPN16590" s="600"/>
      <c r="NPO16590" s="600"/>
      <c r="NPP16590" s="600"/>
      <c r="NPQ16590" s="600"/>
      <c r="NPR16590" s="600"/>
      <c r="NPS16590" s="600"/>
      <c r="NPT16590" s="600"/>
      <c r="NPU16590" s="600"/>
      <c r="NPV16590" s="600"/>
      <c r="NPW16590" s="600"/>
      <c r="NPX16590" s="600"/>
      <c r="NPY16590" s="600"/>
      <c r="NPZ16590" s="600"/>
      <c r="NQA16590" s="600"/>
      <c r="NQB16590" s="600"/>
      <c r="NQC16590" s="600"/>
      <c r="NQD16590" s="600"/>
      <c r="NQE16590" s="600"/>
      <c r="NQF16590" s="600"/>
      <c r="NQG16590" s="600"/>
      <c r="NQH16590" s="600"/>
      <c r="NQI16590" s="600"/>
      <c r="NQJ16590" s="600"/>
      <c r="NQK16590" s="600"/>
      <c r="NQL16590" s="600"/>
      <c r="NQM16590" s="600"/>
      <c r="NQN16590" s="600"/>
      <c r="NQO16590" s="600"/>
      <c r="NQP16590" s="600"/>
      <c r="NQQ16590" s="600"/>
      <c r="NQR16590" s="600"/>
      <c r="NQS16590" s="600"/>
      <c r="NQT16590" s="600"/>
      <c r="NQU16590" s="600"/>
      <c r="NQV16590" s="600"/>
      <c r="NQW16590" s="600"/>
      <c r="NQX16590" s="600"/>
      <c r="NQY16590" s="600"/>
      <c r="NQZ16590" s="600"/>
      <c r="NRA16590" s="600"/>
      <c r="NRB16590" s="600"/>
      <c r="NRC16590" s="600"/>
      <c r="NRD16590" s="600"/>
      <c r="NRE16590" s="600"/>
      <c r="NRF16590" s="600"/>
      <c r="NRG16590" s="600"/>
      <c r="NRH16590" s="600"/>
      <c r="NRI16590" s="600"/>
      <c r="NRJ16590" s="600"/>
      <c r="NRK16590" s="600"/>
      <c r="NRL16590" s="600"/>
      <c r="NRM16590" s="600"/>
      <c r="NRN16590" s="600"/>
      <c r="NRO16590" s="600"/>
      <c r="NRP16590" s="600"/>
      <c r="NRQ16590" s="600"/>
      <c r="NRR16590" s="600"/>
      <c r="NRS16590" s="600"/>
      <c r="NRT16590" s="600"/>
      <c r="NRU16590" s="600"/>
      <c r="NRV16590" s="600"/>
      <c r="NRW16590" s="600"/>
      <c r="NRX16590" s="600"/>
      <c r="NRY16590" s="600"/>
      <c r="NRZ16590" s="600"/>
      <c r="NSA16590" s="600"/>
      <c r="NSB16590" s="600"/>
      <c r="NSC16590" s="600"/>
      <c r="NSD16590" s="600"/>
      <c r="NSE16590" s="600"/>
      <c r="NSF16590" s="600"/>
      <c r="NSG16590" s="600"/>
      <c r="NSH16590" s="600"/>
      <c r="NSI16590" s="600"/>
      <c r="NSJ16590" s="600"/>
      <c r="NSK16590" s="600"/>
      <c r="NSL16590" s="600"/>
      <c r="NSM16590" s="600"/>
      <c r="NSN16590" s="600"/>
      <c r="NSO16590" s="600"/>
      <c r="NSP16590" s="600"/>
      <c r="NSQ16590" s="600"/>
      <c r="NSR16590" s="600"/>
      <c r="NSS16590" s="600"/>
      <c r="NST16590" s="600"/>
      <c r="NSU16590" s="600"/>
      <c r="NSV16590" s="600"/>
      <c r="NSW16590" s="600"/>
      <c r="NSX16590" s="600"/>
      <c r="NSY16590" s="600"/>
      <c r="NSZ16590" s="600"/>
      <c r="NTA16590" s="600"/>
      <c r="NTB16590" s="600"/>
      <c r="NTC16590" s="600"/>
      <c r="NTD16590" s="600"/>
      <c r="NTE16590" s="600"/>
      <c r="NTF16590" s="600"/>
      <c r="NTG16590" s="600"/>
      <c r="NTH16590" s="600"/>
      <c r="NTI16590" s="600"/>
      <c r="NTJ16590" s="600"/>
      <c r="NTK16590" s="600"/>
      <c r="NTL16590" s="600"/>
      <c r="NTM16590" s="600"/>
      <c r="NTN16590" s="600"/>
      <c r="NTO16590" s="600"/>
      <c r="NTP16590" s="600"/>
      <c r="NTQ16590" s="600"/>
      <c r="NTR16590" s="600"/>
      <c r="NTS16590" s="600"/>
      <c r="NTT16590" s="600"/>
      <c r="NTU16590" s="600"/>
      <c r="NTV16590" s="600"/>
      <c r="NTW16590" s="600"/>
      <c r="NTX16590" s="600"/>
      <c r="NTY16590" s="600"/>
      <c r="NTZ16590" s="600"/>
      <c r="NUA16590" s="600"/>
      <c r="NUB16590" s="600"/>
      <c r="NUC16590" s="600"/>
      <c r="NUD16590" s="600"/>
      <c r="NUE16590" s="600"/>
      <c r="NUF16590" s="600"/>
      <c r="NUG16590" s="600"/>
      <c r="NUH16590" s="600"/>
      <c r="NUI16590" s="600"/>
      <c r="NUJ16590" s="600"/>
      <c r="NUK16590" s="600"/>
      <c r="NUL16590" s="600"/>
      <c r="NUM16590" s="600"/>
      <c r="NUN16590" s="600"/>
      <c r="NUO16590" s="600"/>
      <c r="NUP16590" s="600"/>
      <c r="NUQ16590" s="600"/>
      <c r="NUR16590" s="600"/>
      <c r="NUS16590" s="600"/>
      <c r="NUT16590" s="600"/>
      <c r="NUU16590" s="600"/>
      <c r="NUV16590" s="600"/>
      <c r="NUW16590" s="600"/>
      <c r="NUX16590" s="600"/>
      <c r="NUY16590" s="600"/>
      <c r="NUZ16590" s="600"/>
      <c r="NVA16590" s="600"/>
      <c r="NVB16590" s="600"/>
      <c r="NVC16590" s="600"/>
      <c r="NVD16590" s="600"/>
      <c r="NVE16590" s="600"/>
      <c r="NVF16590" s="600"/>
      <c r="NVG16590" s="600"/>
      <c r="NVH16590" s="600"/>
      <c r="NVI16590" s="600"/>
      <c r="NVJ16590" s="600"/>
      <c r="NVK16590" s="600"/>
      <c r="NVL16590" s="600"/>
      <c r="NVM16590" s="600"/>
      <c r="NVN16590" s="600"/>
      <c r="NVO16590" s="600"/>
      <c r="NVP16590" s="600"/>
      <c r="NVQ16590" s="600"/>
      <c r="NVR16590" s="600"/>
      <c r="NVS16590" s="600"/>
      <c r="NVT16590" s="600"/>
      <c r="NVU16590" s="600"/>
      <c r="NVV16590" s="600"/>
      <c r="NVW16590" s="600"/>
      <c r="NVX16590" s="600"/>
      <c r="NVY16590" s="600"/>
      <c r="NVZ16590" s="600"/>
      <c r="NWA16590" s="600"/>
      <c r="NWB16590" s="600"/>
      <c r="NWC16590" s="600"/>
      <c r="NWD16590" s="600"/>
      <c r="NWE16590" s="600"/>
      <c r="NWF16590" s="600"/>
      <c r="NWG16590" s="600"/>
      <c r="NWH16590" s="600"/>
      <c r="NWI16590" s="600"/>
      <c r="NWJ16590" s="600"/>
      <c r="NWK16590" s="600"/>
      <c r="NWL16590" s="600"/>
      <c r="NWM16590" s="600"/>
      <c r="NWN16590" s="600"/>
      <c r="NWO16590" s="600"/>
      <c r="NWP16590" s="600"/>
      <c r="NWQ16590" s="600"/>
      <c r="NWR16590" s="600"/>
      <c r="NWS16590" s="600"/>
      <c r="NWT16590" s="600"/>
      <c r="NWU16590" s="600"/>
      <c r="NWV16590" s="600"/>
      <c r="NWW16590" s="600"/>
      <c r="NWX16590" s="600"/>
      <c r="NWY16590" s="600"/>
      <c r="NWZ16590" s="600"/>
      <c r="NXA16590" s="600"/>
      <c r="NXB16590" s="600"/>
      <c r="NXC16590" s="600"/>
      <c r="NXD16590" s="600"/>
      <c r="NXE16590" s="600"/>
      <c r="NXF16590" s="600"/>
      <c r="NXG16590" s="600"/>
      <c r="NXH16590" s="600"/>
      <c r="NXI16590" s="600"/>
      <c r="NXJ16590" s="600"/>
      <c r="NXK16590" s="600"/>
      <c r="NXL16590" s="600"/>
      <c r="NXM16590" s="600"/>
      <c r="NXN16590" s="600"/>
      <c r="NXO16590" s="600"/>
      <c r="NXP16590" s="600"/>
      <c r="NXQ16590" s="600"/>
      <c r="NXR16590" s="600"/>
      <c r="NXS16590" s="600"/>
      <c r="NXT16590" s="600"/>
      <c r="NXU16590" s="600"/>
      <c r="NXV16590" s="600"/>
      <c r="NXW16590" s="600"/>
      <c r="NXX16590" s="600"/>
      <c r="NXY16590" s="600"/>
      <c r="NXZ16590" s="600"/>
      <c r="NYA16590" s="600"/>
      <c r="NYB16590" s="600"/>
      <c r="NYC16590" s="600"/>
      <c r="NYD16590" s="600"/>
      <c r="NYE16590" s="600"/>
      <c r="NYF16590" s="600"/>
      <c r="NYG16590" s="600"/>
      <c r="NYH16590" s="600"/>
      <c r="NYI16590" s="600"/>
      <c r="NYJ16590" s="600"/>
      <c r="NYK16590" s="600"/>
      <c r="NYL16590" s="600"/>
      <c r="NYM16590" s="600"/>
      <c r="NYN16590" s="600"/>
      <c r="NYO16590" s="600"/>
      <c r="NYP16590" s="600"/>
      <c r="NYQ16590" s="600"/>
      <c r="NYR16590" s="600"/>
      <c r="NYS16590" s="600"/>
      <c r="NYT16590" s="600"/>
      <c r="NYU16590" s="600"/>
      <c r="NYV16590" s="600"/>
      <c r="NYW16590" s="600"/>
      <c r="NYX16590" s="600"/>
      <c r="NYY16590" s="600"/>
      <c r="NYZ16590" s="600"/>
      <c r="NZA16590" s="600"/>
      <c r="NZB16590" s="600"/>
      <c r="NZC16590" s="600"/>
      <c r="NZD16590" s="600"/>
      <c r="NZE16590" s="600"/>
      <c r="NZF16590" s="600"/>
      <c r="NZG16590" s="600"/>
      <c r="NZH16590" s="600"/>
      <c r="NZI16590" s="600"/>
      <c r="NZJ16590" s="600"/>
      <c r="NZK16590" s="600"/>
      <c r="NZL16590" s="600"/>
      <c r="NZM16590" s="600"/>
      <c r="NZN16590" s="600"/>
      <c r="NZO16590" s="600"/>
      <c r="NZP16590" s="600"/>
      <c r="NZQ16590" s="600"/>
      <c r="NZR16590" s="600"/>
      <c r="NZS16590" s="600"/>
      <c r="NZT16590" s="600"/>
      <c r="NZU16590" s="600"/>
      <c r="NZV16590" s="600"/>
      <c r="NZW16590" s="600"/>
      <c r="NZX16590" s="600"/>
      <c r="NZY16590" s="600"/>
      <c r="NZZ16590" s="600"/>
      <c r="OAA16590" s="600"/>
      <c r="OAB16590" s="600"/>
      <c r="OAC16590" s="600"/>
      <c r="OAD16590" s="600"/>
      <c r="OAE16590" s="600"/>
      <c r="OAF16590" s="600"/>
      <c r="OAG16590" s="600"/>
      <c r="OAH16590" s="600"/>
      <c r="OAI16590" s="600"/>
      <c r="OAJ16590" s="600"/>
      <c r="OAK16590" s="600"/>
      <c r="OAL16590" s="600"/>
      <c r="OAM16590" s="600"/>
      <c r="OAN16590" s="600"/>
      <c r="OAO16590" s="600"/>
      <c r="OAP16590" s="600"/>
      <c r="OAQ16590" s="600"/>
      <c r="OAR16590" s="600"/>
      <c r="OAS16590" s="600"/>
      <c r="OAT16590" s="600"/>
      <c r="OAU16590" s="600"/>
      <c r="OAV16590" s="600"/>
      <c r="OAW16590" s="600"/>
      <c r="OAX16590" s="600"/>
      <c r="OAY16590" s="600"/>
      <c r="OAZ16590" s="600"/>
      <c r="OBA16590" s="600"/>
      <c r="OBB16590" s="600"/>
      <c r="OBC16590" s="600"/>
      <c r="OBD16590" s="600"/>
      <c r="OBE16590" s="600"/>
      <c r="OBF16590" s="600"/>
      <c r="OBG16590" s="600"/>
      <c r="OBH16590" s="600"/>
      <c r="OBI16590" s="600"/>
      <c r="OBJ16590" s="600"/>
      <c r="OBK16590" s="600"/>
      <c r="OBL16590" s="600"/>
      <c r="OBM16590" s="600"/>
      <c r="OBN16590" s="600"/>
      <c r="OBO16590" s="600"/>
      <c r="OBP16590" s="600"/>
      <c r="OBQ16590" s="600"/>
      <c r="OBR16590" s="600"/>
      <c r="OBS16590" s="600"/>
      <c r="OBT16590" s="600"/>
      <c r="OBU16590" s="600"/>
      <c r="OBV16590" s="600"/>
      <c r="OBW16590" s="600"/>
      <c r="OBX16590" s="600"/>
      <c r="OBY16590" s="600"/>
      <c r="OBZ16590" s="600"/>
      <c r="OCA16590" s="600"/>
      <c r="OCB16590" s="600"/>
      <c r="OCC16590" s="600"/>
      <c r="OCD16590" s="600"/>
      <c r="OCE16590" s="600"/>
      <c r="OCF16590" s="600"/>
      <c r="OCG16590" s="600"/>
      <c r="OCH16590" s="600"/>
      <c r="OCI16590" s="600"/>
      <c r="OCJ16590" s="600"/>
      <c r="OCK16590" s="600"/>
      <c r="OCL16590" s="600"/>
      <c r="OCM16590" s="600"/>
      <c r="OCN16590" s="600"/>
      <c r="OCO16590" s="600"/>
      <c r="OCP16590" s="600"/>
      <c r="OCQ16590" s="600"/>
      <c r="OCR16590" s="600"/>
      <c r="OCS16590" s="600"/>
      <c r="OCT16590" s="600"/>
      <c r="OCU16590" s="600"/>
      <c r="OCV16590" s="600"/>
      <c r="OCW16590" s="600"/>
      <c r="OCX16590" s="600"/>
      <c r="OCY16590" s="600"/>
      <c r="OCZ16590" s="600"/>
      <c r="ODA16590" s="600"/>
      <c r="ODB16590" s="600"/>
      <c r="ODC16590" s="600"/>
      <c r="ODD16590" s="600"/>
      <c r="ODE16590" s="600"/>
      <c r="ODF16590" s="600"/>
      <c r="ODG16590" s="600"/>
      <c r="ODH16590" s="600"/>
      <c r="ODI16590" s="600"/>
      <c r="ODJ16590" s="600"/>
      <c r="ODK16590" s="600"/>
      <c r="ODL16590" s="600"/>
      <c r="ODM16590" s="600"/>
      <c r="ODN16590" s="600"/>
      <c r="ODO16590" s="600"/>
      <c r="ODP16590" s="600"/>
      <c r="ODQ16590" s="600"/>
      <c r="ODR16590" s="600"/>
      <c r="ODS16590" s="600"/>
      <c r="ODT16590" s="600"/>
      <c r="ODU16590" s="600"/>
      <c r="ODV16590" s="600"/>
      <c r="ODW16590" s="600"/>
      <c r="ODX16590" s="600"/>
      <c r="ODY16590" s="600"/>
      <c r="ODZ16590" s="600"/>
      <c r="OEA16590" s="600"/>
      <c r="OEB16590" s="600"/>
      <c r="OEC16590" s="600"/>
      <c r="OED16590" s="600"/>
      <c r="OEE16590" s="600"/>
      <c r="OEF16590" s="600"/>
      <c r="OEG16590" s="600"/>
      <c r="OEH16590" s="600"/>
      <c r="OEI16590" s="600"/>
      <c r="OEJ16590" s="600"/>
      <c r="OEK16590" s="600"/>
      <c r="OEL16590" s="600"/>
      <c r="OEM16590" s="600"/>
      <c r="OEN16590" s="600"/>
      <c r="OEO16590" s="600"/>
      <c r="OEP16590" s="600"/>
      <c r="OEQ16590" s="600"/>
      <c r="OER16590" s="600"/>
      <c r="OES16590" s="600"/>
      <c r="OET16590" s="600"/>
      <c r="OEU16590" s="600"/>
      <c r="OEV16590" s="600"/>
      <c r="OEW16590" s="600"/>
      <c r="OEX16590" s="600"/>
      <c r="OEY16590" s="600"/>
      <c r="OEZ16590" s="600"/>
      <c r="OFA16590" s="600"/>
      <c r="OFB16590" s="600"/>
      <c r="OFC16590" s="600"/>
      <c r="OFD16590" s="600"/>
      <c r="OFE16590" s="600"/>
      <c r="OFF16590" s="600"/>
      <c r="OFG16590" s="600"/>
      <c r="OFH16590" s="600"/>
      <c r="OFI16590" s="600"/>
      <c r="OFJ16590" s="600"/>
      <c r="OFK16590" s="600"/>
      <c r="OFL16590" s="600"/>
      <c r="OFM16590" s="600"/>
      <c r="OFN16590" s="600"/>
      <c r="OFO16590" s="600"/>
      <c r="OFP16590" s="600"/>
      <c r="OFQ16590" s="600"/>
      <c r="OFR16590" s="600"/>
      <c r="OFS16590" s="600"/>
      <c r="OFT16590" s="600"/>
      <c r="OFU16590" s="600"/>
      <c r="OFV16590" s="600"/>
      <c r="OFW16590" s="600"/>
      <c r="OFX16590" s="600"/>
      <c r="OFY16590" s="600"/>
      <c r="OFZ16590" s="600"/>
      <c r="OGA16590" s="600"/>
      <c r="OGB16590" s="600"/>
      <c r="OGC16590" s="600"/>
      <c r="OGD16590" s="600"/>
      <c r="OGE16590" s="600"/>
      <c r="OGF16590" s="600"/>
      <c r="OGG16590" s="600"/>
      <c r="OGH16590" s="600"/>
      <c r="OGI16590" s="600"/>
      <c r="OGJ16590" s="600"/>
      <c r="OGK16590" s="600"/>
      <c r="OGL16590" s="600"/>
      <c r="OGM16590" s="600"/>
      <c r="OGN16590" s="600"/>
      <c r="OGO16590" s="600"/>
      <c r="OGP16590" s="600"/>
      <c r="OGQ16590" s="600"/>
      <c r="OGR16590" s="600"/>
      <c r="OGS16590" s="600"/>
      <c r="OGT16590" s="600"/>
      <c r="OGU16590" s="600"/>
      <c r="OGV16590" s="600"/>
      <c r="OGW16590" s="600"/>
      <c r="OGX16590" s="600"/>
      <c r="OGY16590" s="600"/>
      <c r="OGZ16590" s="600"/>
      <c r="OHA16590" s="600"/>
      <c r="OHB16590" s="600"/>
      <c r="OHC16590" s="600"/>
      <c r="OHD16590" s="600"/>
      <c r="OHE16590" s="600"/>
      <c r="OHF16590" s="600"/>
      <c r="OHG16590" s="600"/>
      <c r="OHH16590" s="600"/>
      <c r="OHI16590" s="600"/>
      <c r="OHJ16590" s="600"/>
      <c r="OHK16590" s="600"/>
      <c r="OHL16590" s="600"/>
      <c r="OHM16590" s="600"/>
      <c r="OHN16590" s="600"/>
      <c r="OHO16590" s="600"/>
      <c r="OHP16590" s="600"/>
      <c r="OHQ16590" s="600"/>
      <c r="OHR16590" s="600"/>
      <c r="OHS16590" s="600"/>
      <c r="OHT16590" s="600"/>
      <c r="OHU16590" s="600"/>
      <c r="OHV16590" s="600"/>
      <c r="OHW16590" s="600"/>
      <c r="OHX16590" s="600"/>
      <c r="OHY16590" s="600"/>
      <c r="OHZ16590" s="600"/>
      <c r="OIA16590" s="600"/>
      <c r="OIB16590" s="600"/>
      <c r="OIC16590" s="600"/>
      <c r="OID16590" s="600"/>
      <c r="OIE16590" s="600"/>
      <c r="OIF16590" s="600"/>
      <c r="OIG16590" s="600"/>
      <c r="OIH16590" s="600"/>
      <c r="OII16590" s="600"/>
      <c r="OIJ16590" s="600"/>
      <c r="OIK16590" s="600"/>
      <c r="OIL16590" s="600"/>
      <c r="OIM16590" s="600"/>
      <c r="OIN16590" s="600"/>
      <c r="OIO16590" s="600"/>
      <c r="OIP16590" s="600"/>
      <c r="OIQ16590" s="600"/>
      <c r="OIR16590" s="600"/>
      <c r="OIS16590" s="600"/>
      <c r="OIT16590" s="600"/>
      <c r="OIU16590" s="600"/>
      <c r="OIV16590" s="600"/>
      <c r="OIW16590" s="600"/>
      <c r="OIX16590" s="600"/>
      <c r="OIY16590" s="600"/>
      <c r="OIZ16590" s="600"/>
      <c r="OJA16590" s="600"/>
      <c r="OJB16590" s="600"/>
      <c r="OJC16590" s="600"/>
      <c r="OJD16590" s="600"/>
      <c r="OJE16590" s="600"/>
      <c r="OJF16590" s="600"/>
      <c r="OJG16590" s="600"/>
      <c r="OJH16590" s="600"/>
      <c r="OJI16590" s="600"/>
      <c r="OJJ16590" s="600"/>
      <c r="OJK16590" s="600"/>
      <c r="OJL16590" s="600"/>
      <c r="OJM16590" s="600"/>
      <c r="OJN16590" s="600"/>
      <c r="OJO16590" s="600"/>
      <c r="OJP16590" s="600"/>
      <c r="OJQ16590" s="600"/>
      <c r="OJR16590" s="600"/>
      <c r="OJS16590" s="600"/>
      <c r="OJT16590" s="600"/>
      <c r="OJU16590" s="600"/>
      <c r="OJV16590" s="600"/>
      <c r="OJW16590" s="600"/>
      <c r="OJX16590" s="600"/>
      <c r="OJY16590" s="600"/>
      <c r="OJZ16590" s="600"/>
      <c r="OKA16590" s="600"/>
      <c r="OKB16590" s="600"/>
      <c r="OKC16590" s="600"/>
      <c r="OKD16590" s="600"/>
      <c r="OKE16590" s="600"/>
      <c r="OKF16590" s="600"/>
      <c r="OKG16590" s="600"/>
      <c r="OKH16590" s="600"/>
      <c r="OKI16590" s="600"/>
      <c r="OKJ16590" s="600"/>
      <c r="OKK16590" s="600"/>
      <c r="OKL16590" s="600"/>
      <c r="OKM16590" s="600"/>
      <c r="OKN16590" s="600"/>
      <c r="OKO16590" s="600"/>
      <c r="OKP16590" s="600"/>
      <c r="OKQ16590" s="600"/>
      <c r="OKR16590" s="600"/>
      <c r="OKS16590" s="600"/>
      <c r="OKT16590" s="600"/>
      <c r="OKU16590" s="600"/>
      <c r="OKV16590" s="600"/>
      <c r="OKW16590" s="600"/>
      <c r="OKX16590" s="600"/>
      <c r="OKY16590" s="600"/>
      <c r="OKZ16590" s="600"/>
      <c r="OLA16590" s="600"/>
      <c r="OLB16590" s="600"/>
      <c r="OLC16590" s="600"/>
      <c r="OLD16590" s="600"/>
      <c r="OLE16590" s="600"/>
      <c r="OLF16590" s="600"/>
      <c r="OLG16590" s="600"/>
      <c r="OLH16590" s="600"/>
      <c r="OLI16590" s="600"/>
      <c r="OLJ16590" s="600"/>
      <c r="OLK16590" s="600"/>
      <c r="OLL16590" s="600"/>
      <c r="OLM16590" s="600"/>
      <c r="OLN16590" s="600"/>
      <c r="OLO16590" s="600"/>
      <c r="OLP16590" s="600"/>
      <c r="OLQ16590" s="600"/>
      <c r="OLR16590" s="600"/>
      <c r="OLS16590" s="600"/>
      <c r="OLT16590" s="600"/>
      <c r="OLU16590" s="600"/>
      <c r="OLV16590" s="600"/>
      <c r="OLW16590" s="600"/>
      <c r="OLX16590" s="600"/>
      <c r="OLY16590" s="600"/>
      <c r="OLZ16590" s="600"/>
      <c r="OMA16590" s="600"/>
      <c r="OMB16590" s="600"/>
      <c r="OMC16590" s="600"/>
      <c r="OMD16590" s="600"/>
      <c r="OME16590" s="600"/>
      <c r="OMF16590" s="600"/>
      <c r="OMG16590" s="600"/>
      <c r="OMH16590" s="600"/>
      <c r="OMI16590" s="600"/>
      <c r="OMJ16590" s="600"/>
      <c r="OMK16590" s="600"/>
      <c r="OML16590" s="600"/>
      <c r="OMM16590" s="600"/>
      <c r="OMN16590" s="600"/>
      <c r="OMO16590" s="600"/>
      <c r="OMP16590" s="600"/>
      <c r="OMQ16590" s="600"/>
      <c r="OMR16590" s="600"/>
      <c r="OMS16590" s="600"/>
      <c r="OMT16590" s="600"/>
      <c r="OMU16590" s="600"/>
      <c r="OMV16590" s="600"/>
      <c r="OMW16590" s="600"/>
      <c r="OMX16590" s="600"/>
      <c r="OMY16590" s="600"/>
      <c r="OMZ16590" s="600"/>
      <c r="ONA16590" s="600"/>
      <c r="ONB16590" s="600"/>
      <c r="ONC16590" s="600"/>
      <c r="OND16590" s="600"/>
      <c r="ONE16590" s="600"/>
      <c r="ONF16590" s="600"/>
      <c r="ONG16590" s="600"/>
      <c r="ONH16590" s="600"/>
      <c r="ONI16590" s="600"/>
      <c r="ONJ16590" s="600"/>
      <c r="ONK16590" s="600"/>
      <c r="ONL16590" s="600"/>
      <c r="ONM16590" s="600"/>
      <c r="ONN16590" s="600"/>
      <c r="ONO16590" s="600"/>
      <c r="ONP16590" s="600"/>
      <c r="ONQ16590" s="600"/>
      <c r="ONR16590" s="600"/>
      <c r="ONS16590" s="600"/>
      <c r="ONT16590" s="600"/>
      <c r="ONU16590" s="600"/>
      <c r="ONV16590" s="600"/>
      <c r="ONW16590" s="600"/>
      <c r="ONX16590" s="600"/>
      <c r="ONY16590" s="600"/>
      <c r="ONZ16590" s="600"/>
      <c r="OOA16590" s="600"/>
      <c r="OOB16590" s="600"/>
      <c r="OOC16590" s="600"/>
      <c r="OOD16590" s="600"/>
      <c r="OOE16590" s="600"/>
      <c r="OOF16590" s="600"/>
      <c r="OOG16590" s="600"/>
      <c r="OOH16590" s="600"/>
      <c r="OOI16590" s="600"/>
      <c r="OOJ16590" s="600"/>
      <c r="OOK16590" s="600"/>
      <c r="OOL16590" s="600"/>
      <c r="OOM16590" s="600"/>
      <c r="OON16590" s="600"/>
      <c r="OOO16590" s="600"/>
      <c r="OOP16590" s="600"/>
      <c r="OOQ16590" s="600"/>
      <c r="OOR16590" s="600"/>
      <c r="OOS16590" s="600"/>
      <c r="OOT16590" s="600"/>
      <c r="OOU16590" s="600"/>
      <c r="OOV16590" s="600"/>
      <c r="OOW16590" s="600"/>
      <c r="OOX16590" s="600"/>
      <c r="OOY16590" s="600"/>
      <c r="OOZ16590" s="600"/>
      <c r="OPA16590" s="600"/>
      <c r="OPB16590" s="600"/>
      <c r="OPC16590" s="600"/>
      <c r="OPD16590" s="600"/>
      <c r="OPE16590" s="600"/>
      <c r="OPF16590" s="600"/>
      <c r="OPG16590" s="600"/>
      <c r="OPH16590" s="600"/>
      <c r="OPI16590" s="600"/>
      <c r="OPJ16590" s="600"/>
      <c r="OPK16590" s="600"/>
      <c r="OPL16590" s="600"/>
      <c r="OPM16590" s="600"/>
      <c r="OPN16590" s="600"/>
      <c r="OPO16590" s="600"/>
      <c r="OPP16590" s="600"/>
      <c r="OPQ16590" s="600"/>
      <c r="OPR16590" s="600"/>
      <c r="OPS16590" s="600"/>
      <c r="OPT16590" s="600"/>
      <c r="OPU16590" s="600"/>
      <c r="OPV16590" s="600"/>
      <c r="OPW16590" s="600"/>
      <c r="OPX16590" s="600"/>
      <c r="OPY16590" s="600"/>
      <c r="OPZ16590" s="600"/>
      <c r="OQA16590" s="600"/>
      <c r="OQB16590" s="600"/>
      <c r="OQC16590" s="600"/>
      <c r="OQD16590" s="600"/>
      <c r="OQE16590" s="600"/>
      <c r="OQF16590" s="600"/>
      <c r="OQG16590" s="600"/>
      <c r="OQH16590" s="600"/>
      <c r="OQI16590" s="600"/>
      <c r="OQJ16590" s="600"/>
      <c r="OQK16590" s="600"/>
      <c r="OQL16590" s="600"/>
      <c r="OQM16590" s="600"/>
      <c r="OQN16590" s="600"/>
      <c r="OQO16590" s="600"/>
      <c r="OQP16590" s="600"/>
      <c r="OQQ16590" s="600"/>
      <c r="OQR16590" s="600"/>
      <c r="OQS16590" s="600"/>
      <c r="OQT16590" s="600"/>
      <c r="OQU16590" s="600"/>
      <c r="OQV16590" s="600"/>
      <c r="OQW16590" s="600"/>
      <c r="OQX16590" s="600"/>
      <c r="OQY16590" s="600"/>
      <c r="OQZ16590" s="600"/>
      <c r="ORA16590" s="600"/>
      <c r="ORB16590" s="600"/>
      <c r="ORC16590" s="600"/>
      <c r="ORD16590" s="600"/>
      <c r="ORE16590" s="600"/>
      <c r="ORF16590" s="600"/>
      <c r="ORG16590" s="600"/>
      <c r="ORH16590" s="600"/>
      <c r="ORI16590" s="600"/>
      <c r="ORJ16590" s="600"/>
      <c r="ORK16590" s="600"/>
      <c r="ORL16590" s="600"/>
      <c r="ORM16590" s="600"/>
      <c r="ORN16590" s="600"/>
      <c r="ORO16590" s="600"/>
      <c r="ORP16590" s="600"/>
      <c r="ORQ16590" s="600"/>
      <c r="ORR16590" s="600"/>
      <c r="ORS16590" s="600"/>
      <c r="ORT16590" s="600"/>
      <c r="ORU16590" s="600"/>
      <c r="ORV16590" s="600"/>
      <c r="ORW16590" s="600"/>
      <c r="ORX16590" s="600"/>
      <c r="ORY16590" s="600"/>
      <c r="ORZ16590" s="600"/>
      <c r="OSA16590" s="600"/>
      <c r="OSB16590" s="600"/>
      <c r="OSC16590" s="600"/>
      <c r="OSD16590" s="600"/>
      <c r="OSE16590" s="600"/>
      <c r="OSF16590" s="600"/>
      <c r="OSG16590" s="600"/>
      <c r="OSH16590" s="600"/>
      <c r="OSI16590" s="600"/>
      <c r="OSJ16590" s="600"/>
      <c r="OSK16590" s="600"/>
      <c r="OSL16590" s="600"/>
      <c r="OSM16590" s="600"/>
      <c r="OSN16590" s="600"/>
      <c r="OSO16590" s="600"/>
      <c r="OSP16590" s="600"/>
      <c r="OSQ16590" s="600"/>
      <c r="OSR16590" s="600"/>
      <c r="OSS16590" s="600"/>
      <c r="OST16590" s="600"/>
      <c r="OSU16590" s="600"/>
      <c r="OSV16590" s="600"/>
      <c r="OSW16590" s="600"/>
      <c r="OSX16590" s="600"/>
      <c r="OSY16590" s="600"/>
      <c r="OSZ16590" s="600"/>
      <c r="OTA16590" s="600"/>
      <c r="OTB16590" s="600"/>
      <c r="OTC16590" s="600"/>
      <c r="OTD16590" s="600"/>
      <c r="OTE16590" s="600"/>
      <c r="OTF16590" s="600"/>
      <c r="OTG16590" s="600"/>
      <c r="OTH16590" s="600"/>
      <c r="OTI16590" s="600"/>
      <c r="OTJ16590" s="600"/>
      <c r="OTK16590" s="600"/>
      <c r="OTL16590" s="600"/>
      <c r="OTM16590" s="600"/>
      <c r="OTN16590" s="600"/>
      <c r="OTO16590" s="600"/>
      <c r="OTP16590" s="600"/>
      <c r="OTQ16590" s="600"/>
      <c r="OTR16590" s="600"/>
      <c r="OTS16590" s="600"/>
      <c r="OTT16590" s="600"/>
      <c r="OTU16590" s="600"/>
      <c r="OTV16590" s="600"/>
      <c r="OTW16590" s="600"/>
      <c r="OTX16590" s="600"/>
      <c r="OTY16590" s="600"/>
      <c r="OTZ16590" s="600"/>
      <c r="OUA16590" s="600"/>
      <c r="OUB16590" s="600"/>
      <c r="OUC16590" s="600"/>
      <c r="OUD16590" s="600"/>
      <c r="OUE16590" s="600"/>
      <c r="OUF16590" s="600"/>
      <c r="OUG16590" s="600"/>
      <c r="OUH16590" s="600"/>
      <c r="OUI16590" s="600"/>
      <c r="OUJ16590" s="600"/>
      <c r="OUK16590" s="600"/>
      <c r="OUL16590" s="600"/>
      <c r="OUM16590" s="600"/>
      <c r="OUN16590" s="600"/>
      <c r="OUO16590" s="600"/>
      <c r="OUP16590" s="600"/>
      <c r="OUQ16590" s="600"/>
      <c r="OUR16590" s="600"/>
      <c r="OUS16590" s="600"/>
      <c r="OUT16590" s="600"/>
      <c r="OUU16590" s="600"/>
      <c r="OUV16590" s="600"/>
      <c r="OUW16590" s="600"/>
      <c r="OUX16590" s="600"/>
      <c r="OUY16590" s="600"/>
      <c r="OUZ16590" s="600"/>
      <c r="OVA16590" s="600"/>
      <c r="OVB16590" s="600"/>
      <c r="OVC16590" s="600"/>
      <c r="OVD16590" s="600"/>
      <c r="OVE16590" s="600"/>
      <c r="OVF16590" s="600"/>
      <c r="OVG16590" s="600"/>
      <c r="OVH16590" s="600"/>
      <c r="OVI16590" s="600"/>
      <c r="OVJ16590" s="600"/>
      <c r="OVK16590" s="600"/>
      <c r="OVL16590" s="600"/>
      <c r="OVM16590" s="600"/>
      <c r="OVN16590" s="600"/>
      <c r="OVO16590" s="600"/>
      <c r="OVP16590" s="600"/>
      <c r="OVQ16590" s="600"/>
      <c r="OVR16590" s="600"/>
      <c r="OVS16590" s="600"/>
      <c r="OVT16590" s="600"/>
      <c r="OVU16590" s="600"/>
      <c r="OVV16590" s="600"/>
      <c r="OVW16590" s="600"/>
      <c r="OVX16590" s="600"/>
      <c r="OVY16590" s="600"/>
      <c r="OVZ16590" s="600"/>
      <c r="OWA16590" s="600"/>
      <c r="OWB16590" s="600"/>
      <c r="OWC16590" s="600"/>
      <c r="OWD16590" s="600"/>
      <c r="OWE16590" s="600"/>
      <c r="OWF16590" s="600"/>
      <c r="OWG16590" s="600"/>
      <c r="OWH16590" s="600"/>
      <c r="OWI16590" s="600"/>
      <c r="OWJ16590" s="600"/>
      <c r="OWK16590" s="600"/>
      <c r="OWL16590" s="600"/>
      <c r="OWM16590" s="600"/>
      <c r="OWN16590" s="600"/>
      <c r="OWO16590" s="600"/>
      <c r="OWP16590" s="600"/>
      <c r="OWQ16590" s="600"/>
      <c r="OWR16590" s="600"/>
      <c r="OWS16590" s="600"/>
      <c r="OWT16590" s="600"/>
      <c r="OWU16590" s="600"/>
      <c r="OWV16590" s="600"/>
      <c r="OWW16590" s="600"/>
      <c r="OWX16590" s="600"/>
      <c r="OWY16590" s="600"/>
      <c r="OWZ16590" s="600"/>
      <c r="OXA16590" s="600"/>
      <c r="OXB16590" s="600"/>
      <c r="OXC16590" s="600"/>
      <c r="OXD16590" s="600"/>
      <c r="OXE16590" s="600"/>
      <c r="OXF16590" s="600"/>
      <c r="OXG16590" s="600"/>
      <c r="OXH16590" s="600"/>
      <c r="OXI16590" s="600"/>
      <c r="OXJ16590" s="600"/>
      <c r="OXK16590" s="600"/>
      <c r="OXL16590" s="600"/>
      <c r="OXM16590" s="600"/>
      <c r="OXN16590" s="600"/>
      <c r="OXO16590" s="600"/>
      <c r="OXP16590" s="600"/>
      <c r="OXQ16590" s="600"/>
      <c r="OXR16590" s="600"/>
      <c r="OXS16590" s="600"/>
      <c r="OXT16590" s="600"/>
      <c r="OXU16590" s="600"/>
      <c r="OXV16590" s="600"/>
      <c r="OXW16590" s="600"/>
      <c r="OXX16590" s="600"/>
      <c r="OXY16590" s="600"/>
      <c r="OXZ16590" s="600"/>
      <c r="OYA16590" s="600"/>
      <c r="OYB16590" s="600"/>
      <c r="OYC16590" s="600"/>
      <c r="OYD16590" s="600"/>
      <c r="OYE16590" s="600"/>
      <c r="OYF16590" s="600"/>
      <c r="OYG16590" s="600"/>
      <c r="OYH16590" s="600"/>
      <c r="OYI16590" s="600"/>
      <c r="OYJ16590" s="600"/>
      <c r="OYK16590" s="600"/>
      <c r="OYL16590" s="600"/>
      <c r="OYM16590" s="600"/>
      <c r="OYN16590" s="600"/>
      <c r="OYO16590" s="600"/>
      <c r="OYP16590" s="600"/>
      <c r="OYQ16590" s="600"/>
      <c r="OYR16590" s="600"/>
      <c r="OYS16590" s="600"/>
      <c r="OYT16590" s="600"/>
      <c r="OYU16590" s="600"/>
      <c r="OYV16590" s="600"/>
      <c r="OYW16590" s="600"/>
      <c r="OYX16590" s="600"/>
      <c r="OYY16590" s="600"/>
      <c r="OYZ16590" s="600"/>
      <c r="OZA16590" s="600"/>
      <c r="OZB16590" s="600"/>
      <c r="OZC16590" s="600"/>
      <c r="OZD16590" s="600"/>
      <c r="OZE16590" s="600"/>
      <c r="OZF16590" s="600"/>
      <c r="OZG16590" s="600"/>
      <c r="OZH16590" s="600"/>
      <c r="OZI16590" s="600"/>
      <c r="OZJ16590" s="600"/>
      <c r="OZK16590" s="600"/>
      <c r="OZL16590" s="600"/>
      <c r="OZM16590" s="600"/>
      <c r="OZN16590" s="600"/>
      <c r="OZO16590" s="600"/>
      <c r="OZP16590" s="600"/>
      <c r="OZQ16590" s="600"/>
      <c r="OZR16590" s="600"/>
      <c r="OZS16590" s="600"/>
      <c r="OZT16590" s="600"/>
      <c r="OZU16590" s="600"/>
      <c r="OZV16590" s="600"/>
      <c r="OZW16590" s="600"/>
      <c r="OZX16590" s="600"/>
      <c r="OZY16590" s="600"/>
      <c r="OZZ16590" s="600"/>
      <c r="PAA16590" s="600"/>
      <c r="PAB16590" s="600"/>
      <c r="PAC16590" s="600"/>
      <c r="PAD16590" s="600"/>
      <c r="PAE16590" s="600"/>
      <c r="PAF16590" s="600"/>
      <c r="PAG16590" s="600"/>
      <c r="PAH16590" s="600"/>
      <c r="PAI16590" s="600"/>
      <c r="PAJ16590" s="600"/>
      <c r="PAK16590" s="600"/>
      <c r="PAL16590" s="600"/>
      <c r="PAM16590" s="600"/>
      <c r="PAN16590" s="600"/>
      <c r="PAO16590" s="600"/>
      <c r="PAP16590" s="600"/>
      <c r="PAQ16590" s="600"/>
      <c r="PAR16590" s="600"/>
      <c r="PAS16590" s="600"/>
      <c r="PAT16590" s="600"/>
      <c r="PAU16590" s="600"/>
      <c r="PAV16590" s="600"/>
      <c r="PAW16590" s="600"/>
      <c r="PAX16590" s="600"/>
      <c r="PAY16590" s="600"/>
      <c r="PAZ16590" s="600"/>
      <c r="PBA16590" s="600"/>
      <c r="PBB16590" s="600"/>
      <c r="PBC16590" s="600"/>
      <c r="PBD16590" s="600"/>
      <c r="PBE16590" s="600"/>
      <c r="PBF16590" s="600"/>
      <c r="PBG16590" s="600"/>
      <c r="PBH16590" s="600"/>
      <c r="PBI16590" s="600"/>
      <c r="PBJ16590" s="600"/>
      <c r="PBK16590" s="600"/>
      <c r="PBL16590" s="600"/>
      <c r="PBM16590" s="600"/>
      <c r="PBN16590" s="600"/>
      <c r="PBO16590" s="600"/>
      <c r="PBP16590" s="600"/>
      <c r="PBQ16590" s="600"/>
      <c r="PBR16590" s="600"/>
      <c r="PBS16590" s="600"/>
      <c r="PBT16590" s="600"/>
      <c r="PBU16590" s="600"/>
      <c r="PBV16590" s="600"/>
      <c r="PBW16590" s="600"/>
      <c r="PBX16590" s="600"/>
      <c r="PBY16590" s="600"/>
      <c r="PBZ16590" s="600"/>
      <c r="PCA16590" s="600"/>
      <c r="PCB16590" s="600"/>
      <c r="PCC16590" s="600"/>
      <c r="PCD16590" s="600"/>
      <c r="PCE16590" s="600"/>
      <c r="PCF16590" s="600"/>
      <c r="PCG16590" s="600"/>
      <c r="PCH16590" s="600"/>
      <c r="PCI16590" s="600"/>
      <c r="PCJ16590" s="600"/>
      <c r="PCK16590" s="600"/>
      <c r="PCL16590" s="600"/>
      <c r="PCM16590" s="600"/>
      <c r="PCN16590" s="600"/>
      <c r="PCO16590" s="600"/>
      <c r="PCP16590" s="600"/>
      <c r="PCQ16590" s="600"/>
      <c r="PCR16590" s="600"/>
      <c r="PCS16590" s="600"/>
      <c r="PCT16590" s="600"/>
      <c r="PCU16590" s="600"/>
      <c r="PCV16590" s="600"/>
      <c r="PCW16590" s="600"/>
      <c r="PCX16590" s="600"/>
      <c r="PCY16590" s="600"/>
      <c r="PCZ16590" s="600"/>
      <c r="PDA16590" s="600"/>
      <c r="PDB16590" s="600"/>
      <c r="PDC16590" s="600"/>
      <c r="PDD16590" s="600"/>
      <c r="PDE16590" s="600"/>
      <c r="PDF16590" s="600"/>
      <c r="PDG16590" s="600"/>
      <c r="PDH16590" s="600"/>
      <c r="PDI16590" s="600"/>
      <c r="PDJ16590" s="600"/>
      <c r="PDK16590" s="600"/>
      <c r="PDL16590" s="600"/>
      <c r="PDM16590" s="600"/>
      <c r="PDN16590" s="600"/>
      <c r="PDO16590" s="600"/>
      <c r="PDP16590" s="600"/>
      <c r="PDQ16590" s="600"/>
      <c r="PDR16590" s="600"/>
      <c r="PDS16590" s="600"/>
      <c r="PDT16590" s="600"/>
      <c r="PDU16590" s="600"/>
      <c r="PDV16590" s="600"/>
      <c r="PDW16590" s="600"/>
      <c r="PDX16590" s="600"/>
      <c r="PDY16590" s="600"/>
      <c r="PDZ16590" s="600"/>
      <c r="PEA16590" s="600"/>
      <c r="PEB16590" s="600"/>
      <c r="PEC16590" s="600"/>
      <c r="PED16590" s="600"/>
      <c r="PEE16590" s="600"/>
      <c r="PEF16590" s="600"/>
      <c r="PEG16590" s="600"/>
      <c r="PEH16590" s="600"/>
      <c r="PEI16590" s="600"/>
      <c r="PEJ16590" s="600"/>
      <c r="PEK16590" s="600"/>
      <c r="PEL16590" s="600"/>
      <c r="PEM16590" s="600"/>
      <c r="PEN16590" s="600"/>
      <c r="PEO16590" s="600"/>
      <c r="PEP16590" s="600"/>
      <c r="PEQ16590" s="600"/>
      <c r="PER16590" s="600"/>
      <c r="PES16590" s="600"/>
      <c r="PET16590" s="600"/>
      <c r="PEU16590" s="600"/>
      <c r="PEV16590" s="600"/>
      <c r="PEW16590" s="600"/>
      <c r="PEX16590" s="600"/>
      <c r="PEY16590" s="600"/>
      <c r="PEZ16590" s="600"/>
      <c r="PFA16590" s="600"/>
      <c r="PFB16590" s="600"/>
      <c r="PFC16590" s="600"/>
      <c r="PFD16590" s="600"/>
      <c r="PFE16590" s="600"/>
      <c r="PFF16590" s="600"/>
      <c r="PFG16590" s="600"/>
      <c r="PFH16590" s="600"/>
      <c r="PFI16590" s="600"/>
      <c r="PFJ16590" s="600"/>
      <c r="PFK16590" s="600"/>
      <c r="PFL16590" s="600"/>
      <c r="PFM16590" s="600"/>
      <c r="PFN16590" s="600"/>
      <c r="PFO16590" s="600"/>
      <c r="PFP16590" s="600"/>
      <c r="PFQ16590" s="600"/>
      <c r="PFR16590" s="600"/>
      <c r="PFS16590" s="600"/>
      <c r="PFT16590" s="600"/>
      <c r="PFU16590" s="600"/>
      <c r="PFV16590" s="600"/>
      <c r="PFW16590" s="600"/>
      <c r="PFX16590" s="600"/>
      <c r="PFY16590" s="600"/>
      <c r="PFZ16590" s="600"/>
      <c r="PGA16590" s="600"/>
      <c r="PGB16590" s="600"/>
      <c r="PGC16590" s="600"/>
      <c r="PGD16590" s="600"/>
      <c r="PGE16590" s="600"/>
      <c r="PGF16590" s="600"/>
      <c r="PGG16590" s="600"/>
      <c r="PGH16590" s="600"/>
      <c r="PGI16590" s="600"/>
      <c r="PGJ16590" s="600"/>
      <c r="PGK16590" s="600"/>
      <c r="PGL16590" s="600"/>
      <c r="PGM16590" s="600"/>
      <c r="PGN16590" s="600"/>
      <c r="PGO16590" s="600"/>
      <c r="PGP16590" s="600"/>
      <c r="PGQ16590" s="600"/>
      <c r="PGR16590" s="600"/>
      <c r="PGS16590" s="600"/>
      <c r="PGT16590" s="600"/>
      <c r="PGU16590" s="600"/>
      <c r="PGV16590" s="600"/>
      <c r="PGW16590" s="600"/>
      <c r="PGX16590" s="600"/>
      <c r="PGY16590" s="600"/>
      <c r="PGZ16590" s="600"/>
      <c r="PHA16590" s="600"/>
      <c r="PHB16590" s="600"/>
      <c r="PHC16590" s="600"/>
      <c r="PHD16590" s="600"/>
      <c r="PHE16590" s="600"/>
      <c r="PHF16590" s="600"/>
      <c r="PHG16590" s="600"/>
      <c r="PHH16590" s="600"/>
      <c r="PHI16590" s="600"/>
      <c r="PHJ16590" s="600"/>
      <c r="PHK16590" s="600"/>
      <c r="PHL16590" s="600"/>
      <c r="PHM16590" s="600"/>
      <c r="PHN16590" s="600"/>
      <c r="PHO16590" s="600"/>
      <c r="PHP16590" s="600"/>
      <c r="PHQ16590" s="600"/>
      <c r="PHR16590" s="600"/>
      <c r="PHS16590" s="600"/>
      <c r="PHT16590" s="600"/>
      <c r="PHU16590" s="600"/>
      <c r="PHV16590" s="600"/>
      <c r="PHW16590" s="600"/>
      <c r="PHX16590" s="600"/>
      <c r="PHY16590" s="600"/>
      <c r="PHZ16590" s="600"/>
      <c r="PIA16590" s="600"/>
      <c r="PIB16590" s="600"/>
      <c r="PIC16590" s="600"/>
      <c r="PID16590" s="600"/>
      <c r="PIE16590" s="600"/>
      <c r="PIF16590" s="600"/>
      <c r="PIG16590" s="600"/>
      <c r="PIH16590" s="600"/>
      <c r="PII16590" s="600"/>
      <c r="PIJ16590" s="600"/>
      <c r="PIK16590" s="600"/>
      <c r="PIL16590" s="600"/>
      <c r="PIM16590" s="600"/>
      <c r="PIN16590" s="600"/>
      <c r="PIO16590" s="600"/>
      <c r="PIP16590" s="600"/>
      <c r="PIQ16590" s="600"/>
      <c r="PIR16590" s="600"/>
      <c r="PIS16590" s="600"/>
      <c r="PIT16590" s="600"/>
      <c r="PIU16590" s="600"/>
      <c r="PIV16590" s="600"/>
      <c r="PIW16590" s="600"/>
      <c r="PIX16590" s="600"/>
      <c r="PIY16590" s="600"/>
      <c r="PIZ16590" s="600"/>
      <c r="PJA16590" s="600"/>
      <c r="PJB16590" s="600"/>
      <c r="PJC16590" s="600"/>
      <c r="PJD16590" s="600"/>
      <c r="PJE16590" s="600"/>
      <c r="PJF16590" s="600"/>
      <c r="PJG16590" s="600"/>
      <c r="PJH16590" s="600"/>
      <c r="PJI16590" s="600"/>
      <c r="PJJ16590" s="600"/>
      <c r="PJK16590" s="600"/>
      <c r="PJL16590" s="600"/>
      <c r="PJM16590" s="600"/>
      <c r="PJN16590" s="600"/>
      <c r="PJO16590" s="600"/>
      <c r="PJP16590" s="600"/>
      <c r="PJQ16590" s="600"/>
      <c r="PJR16590" s="600"/>
      <c r="PJS16590" s="600"/>
      <c r="PJT16590" s="600"/>
      <c r="PJU16590" s="600"/>
      <c r="PJV16590" s="600"/>
      <c r="PJW16590" s="600"/>
      <c r="PJX16590" s="600"/>
      <c r="PJY16590" s="600"/>
      <c r="PJZ16590" s="600"/>
      <c r="PKA16590" s="600"/>
      <c r="PKB16590" s="600"/>
      <c r="PKC16590" s="600"/>
      <c r="PKD16590" s="600"/>
      <c r="PKE16590" s="600"/>
      <c r="PKF16590" s="600"/>
      <c r="PKG16590" s="600"/>
      <c r="PKH16590" s="600"/>
      <c r="PKI16590" s="600"/>
      <c r="PKJ16590" s="600"/>
      <c r="PKK16590" s="600"/>
      <c r="PKL16590" s="600"/>
      <c r="PKM16590" s="600"/>
      <c r="PKN16590" s="600"/>
      <c r="PKO16590" s="600"/>
      <c r="PKP16590" s="600"/>
      <c r="PKQ16590" s="600"/>
      <c r="PKR16590" s="600"/>
      <c r="PKS16590" s="600"/>
      <c r="PKT16590" s="600"/>
      <c r="PKU16590" s="600"/>
      <c r="PKV16590" s="600"/>
      <c r="PKW16590" s="600"/>
      <c r="PKX16590" s="600"/>
      <c r="PKY16590" s="600"/>
      <c r="PKZ16590" s="600"/>
      <c r="PLA16590" s="600"/>
      <c r="PLB16590" s="600"/>
      <c r="PLC16590" s="600"/>
      <c r="PLD16590" s="600"/>
      <c r="PLE16590" s="600"/>
      <c r="PLF16590" s="600"/>
      <c r="PLG16590" s="600"/>
      <c r="PLH16590" s="600"/>
      <c r="PLI16590" s="600"/>
      <c r="PLJ16590" s="600"/>
      <c r="PLK16590" s="600"/>
      <c r="PLL16590" s="600"/>
      <c r="PLM16590" s="600"/>
      <c r="PLN16590" s="600"/>
      <c r="PLO16590" s="600"/>
      <c r="PLP16590" s="600"/>
      <c r="PLQ16590" s="600"/>
      <c r="PLR16590" s="600"/>
      <c r="PLS16590" s="600"/>
      <c r="PLT16590" s="600"/>
      <c r="PLU16590" s="600"/>
      <c r="PLV16590" s="600"/>
      <c r="PLW16590" s="600"/>
      <c r="PLX16590" s="600"/>
      <c r="PLY16590" s="600"/>
      <c r="PLZ16590" s="600"/>
      <c r="PMA16590" s="600"/>
      <c r="PMB16590" s="600"/>
      <c r="PMC16590" s="600"/>
      <c r="PMD16590" s="600"/>
      <c r="PME16590" s="600"/>
      <c r="PMF16590" s="600"/>
      <c r="PMG16590" s="600"/>
      <c r="PMH16590" s="600"/>
      <c r="PMI16590" s="600"/>
      <c r="PMJ16590" s="600"/>
      <c r="PMK16590" s="600"/>
      <c r="PML16590" s="600"/>
      <c r="PMM16590" s="600"/>
      <c r="PMN16590" s="600"/>
      <c r="PMO16590" s="600"/>
      <c r="PMP16590" s="600"/>
      <c r="PMQ16590" s="600"/>
      <c r="PMR16590" s="600"/>
      <c r="PMS16590" s="600"/>
      <c r="PMT16590" s="600"/>
      <c r="PMU16590" s="600"/>
      <c r="PMV16590" s="600"/>
      <c r="PMW16590" s="600"/>
      <c r="PMX16590" s="600"/>
      <c r="PMY16590" s="600"/>
      <c r="PMZ16590" s="600"/>
      <c r="PNA16590" s="600"/>
      <c r="PNB16590" s="600"/>
      <c r="PNC16590" s="600"/>
      <c r="PND16590" s="600"/>
      <c r="PNE16590" s="600"/>
      <c r="PNF16590" s="600"/>
      <c r="PNG16590" s="600"/>
      <c r="PNH16590" s="600"/>
      <c r="PNI16590" s="600"/>
      <c r="PNJ16590" s="600"/>
      <c r="PNK16590" s="600"/>
      <c r="PNL16590" s="600"/>
      <c r="PNM16590" s="600"/>
      <c r="PNN16590" s="600"/>
      <c r="PNO16590" s="600"/>
      <c r="PNP16590" s="600"/>
      <c r="PNQ16590" s="600"/>
      <c r="PNR16590" s="600"/>
      <c r="PNS16590" s="600"/>
      <c r="PNT16590" s="600"/>
      <c r="PNU16590" s="600"/>
      <c r="PNV16590" s="600"/>
      <c r="PNW16590" s="600"/>
      <c r="PNX16590" s="600"/>
      <c r="PNY16590" s="600"/>
      <c r="PNZ16590" s="600"/>
      <c r="POA16590" s="600"/>
      <c r="POB16590" s="600"/>
      <c r="POC16590" s="600"/>
      <c r="POD16590" s="600"/>
      <c r="POE16590" s="600"/>
      <c r="POF16590" s="600"/>
      <c r="POG16590" s="600"/>
      <c r="POH16590" s="600"/>
      <c r="POI16590" s="600"/>
      <c r="POJ16590" s="600"/>
      <c r="POK16590" s="600"/>
      <c r="POL16590" s="600"/>
      <c r="POM16590" s="600"/>
      <c r="PON16590" s="600"/>
      <c r="POO16590" s="600"/>
      <c r="POP16590" s="600"/>
      <c r="POQ16590" s="600"/>
      <c r="POR16590" s="600"/>
      <c r="POS16590" s="600"/>
      <c r="POT16590" s="600"/>
      <c r="POU16590" s="600"/>
      <c r="POV16590" s="600"/>
      <c r="POW16590" s="600"/>
      <c r="POX16590" s="600"/>
      <c r="POY16590" s="600"/>
      <c r="POZ16590" s="600"/>
      <c r="PPA16590" s="600"/>
      <c r="PPB16590" s="600"/>
      <c r="PPC16590" s="600"/>
      <c r="PPD16590" s="600"/>
      <c r="PPE16590" s="600"/>
      <c r="PPF16590" s="600"/>
      <c r="PPG16590" s="600"/>
      <c r="PPH16590" s="600"/>
      <c r="PPI16590" s="600"/>
      <c r="PPJ16590" s="600"/>
      <c r="PPK16590" s="600"/>
      <c r="PPL16590" s="600"/>
      <c r="PPM16590" s="600"/>
      <c r="PPN16590" s="600"/>
      <c r="PPO16590" s="600"/>
      <c r="PPP16590" s="600"/>
      <c r="PPQ16590" s="600"/>
      <c r="PPR16590" s="600"/>
      <c r="PPS16590" s="600"/>
      <c r="PPT16590" s="600"/>
      <c r="PPU16590" s="600"/>
      <c r="PPV16590" s="600"/>
      <c r="PPW16590" s="600"/>
      <c r="PPX16590" s="600"/>
      <c r="PPY16590" s="600"/>
      <c r="PPZ16590" s="600"/>
      <c r="PQA16590" s="600"/>
      <c r="PQB16590" s="600"/>
      <c r="PQC16590" s="600"/>
      <c r="PQD16590" s="600"/>
      <c r="PQE16590" s="600"/>
      <c r="PQF16590" s="600"/>
      <c r="PQG16590" s="600"/>
      <c r="PQH16590" s="600"/>
      <c r="PQI16590" s="600"/>
      <c r="PQJ16590" s="600"/>
      <c r="PQK16590" s="600"/>
      <c r="PQL16590" s="600"/>
      <c r="PQM16590" s="600"/>
      <c r="PQN16590" s="600"/>
      <c r="PQO16590" s="600"/>
      <c r="PQP16590" s="600"/>
      <c r="PQQ16590" s="600"/>
      <c r="PQR16590" s="600"/>
      <c r="PQS16590" s="600"/>
      <c r="PQT16590" s="600"/>
      <c r="PQU16590" s="600"/>
      <c r="PQV16590" s="600"/>
      <c r="PQW16590" s="600"/>
      <c r="PQX16590" s="600"/>
      <c r="PQY16590" s="600"/>
      <c r="PQZ16590" s="600"/>
      <c r="PRA16590" s="600"/>
      <c r="PRB16590" s="600"/>
      <c r="PRC16590" s="600"/>
      <c r="PRD16590" s="600"/>
      <c r="PRE16590" s="600"/>
      <c r="PRF16590" s="600"/>
      <c r="PRG16590" s="600"/>
      <c r="PRH16590" s="600"/>
      <c r="PRI16590" s="600"/>
      <c r="PRJ16590" s="600"/>
      <c r="PRK16590" s="600"/>
      <c r="PRL16590" s="600"/>
      <c r="PRM16590" s="600"/>
      <c r="PRN16590" s="600"/>
      <c r="PRO16590" s="600"/>
      <c r="PRP16590" s="600"/>
      <c r="PRQ16590" s="600"/>
      <c r="PRR16590" s="600"/>
      <c r="PRS16590" s="600"/>
      <c r="PRT16590" s="600"/>
      <c r="PRU16590" s="600"/>
      <c r="PRV16590" s="600"/>
      <c r="PRW16590" s="600"/>
      <c r="PRX16590" s="600"/>
      <c r="PRY16590" s="600"/>
      <c r="PRZ16590" s="600"/>
      <c r="PSA16590" s="600"/>
      <c r="PSB16590" s="600"/>
      <c r="PSC16590" s="600"/>
      <c r="PSD16590" s="600"/>
      <c r="PSE16590" s="600"/>
      <c r="PSF16590" s="600"/>
      <c r="PSG16590" s="600"/>
      <c r="PSH16590" s="600"/>
      <c r="PSI16590" s="600"/>
      <c r="PSJ16590" s="600"/>
      <c r="PSK16590" s="600"/>
      <c r="PSL16590" s="600"/>
      <c r="PSM16590" s="600"/>
      <c r="PSN16590" s="600"/>
      <c r="PSO16590" s="600"/>
      <c r="PSP16590" s="600"/>
      <c r="PSQ16590" s="600"/>
      <c r="PSR16590" s="600"/>
      <c r="PSS16590" s="600"/>
      <c r="PST16590" s="600"/>
      <c r="PSU16590" s="600"/>
      <c r="PSV16590" s="600"/>
      <c r="PSW16590" s="600"/>
      <c r="PSX16590" s="600"/>
      <c r="PSY16590" s="600"/>
      <c r="PSZ16590" s="600"/>
      <c r="PTA16590" s="600"/>
      <c r="PTB16590" s="600"/>
      <c r="PTC16590" s="600"/>
      <c r="PTD16590" s="600"/>
      <c r="PTE16590" s="600"/>
      <c r="PTF16590" s="600"/>
      <c r="PTG16590" s="600"/>
      <c r="PTH16590" s="600"/>
      <c r="PTI16590" s="600"/>
      <c r="PTJ16590" s="600"/>
      <c r="PTK16590" s="600"/>
      <c r="PTL16590" s="600"/>
      <c r="PTM16590" s="600"/>
      <c r="PTN16590" s="600"/>
      <c r="PTO16590" s="600"/>
      <c r="PTP16590" s="600"/>
      <c r="PTQ16590" s="600"/>
      <c r="PTR16590" s="600"/>
      <c r="PTS16590" s="600"/>
      <c r="PTT16590" s="600"/>
      <c r="PTU16590" s="600"/>
      <c r="PTV16590" s="600"/>
      <c r="PTW16590" s="600"/>
      <c r="PTX16590" s="600"/>
      <c r="PTY16590" s="600"/>
      <c r="PTZ16590" s="600"/>
      <c r="PUA16590" s="600"/>
      <c r="PUB16590" s="600"/>
      <c r="PUC16590" s="600"/>
      <c r="PUD16590" s="600"/>
      <c r="PUE16590" s="600"/>
      <c r="PUF16590" s="600"/>
      <c r="PUG16590" s="600"/>
      <c r="PUH16590" s="600"/>
      <c r="PUI16590" s="600"/>
      <c r="PUJ16590" s="600"/>
      <c r="PUK16590" s="600"/>
      <c r="PUL16590" s="600"/>
      <c r="PUM16590" s="600"/>
      <c r="PUN16590" s="600"/>
      <c r="PUO16590" s="600"/>
      <c r="PUP16590" s="600"/>
      <c r="PUQ16590" s="600"/>
      <c r="PUR16590" s="600"/>
      <c r="PUS16590" s="600"/>
      <c r="PUT16590" s="600"/>
      <c r="PUU16590" s="600"/>
      <c r="PUV16590" s="600"/>
      <c r="PUW16590" s="600"/>
      <c r="PUX16590" s="600"/>
      <c r="PUY16590" s="600"/>
      <c r="PUZ16590" s="600"/>
      <c r="PVA16590" s="600"/>
      <c r="PVB16590" s="600"/>
      <c r="PVC16590" s="600"/>
      <c r="PVD16590" s="600"/>
      <c r="PVE16590" s="600"/>
      <c r="PVF16590" s="600"/>
      <c r="PVG16590" s="600"/>
      <c r="PVH16590" s="600"/>
      <c r="PVI16590" s="600"/>
      <c r="PVJ16590" s="600"/>
      <c r="PVK16590" s="600"/>
      <c r="PVL16590" s="600"/>
      <c r="PVM16590" s="600"/>
      <c r="PVN16590" s="600"/>
      <c r="PVO16590" s="600"/>
      <c r="PVP16590" s="600"/>
      <c r="PVQ16590" s="600"/>
      <c r="PVR16590" s="600"/>
      <c r="PVS16590" s="600"/>
      <c r="PVT16590" s="600"/>
      <c r="PVU16590" s="600"/>
      <c r="PVV16590" s="600"/>
      <c r="PVW16590" s="600"/>
      <c r="PVX16590" s="600"/>
      <c r="PVY16590" s="600"/>
      <c r="PVZ16590" s="600"/>
      <c r="PWA16590" s="600"/>
      <c r="PWB16590" s="600"/>
      <c r="PWC16590" s="600"/>
      <c r="PWD16590" s="600"/>
      <c r="PWE16590" s="600"/>
      <c r="PWF16590" s="600"/>
      <c r="PWG16590" s="600"/>
      <c r="PWH16590" s="600"/>
      <c r="PWI16590" s="600"/>
      <c r="PWJ16590" s="600"/>
      <c r="PWK16590" s="600"/>
      <c r="PWL16590" s="600"/>
      <c r="PWM16590" s="600"/>
      <c r="PWN16590" s="600"/>
      <c r="PWO16590" s="600"/>
      <c r="PWP16590" s="600"/>
      <c r="PWQ16590" s="600"/>
      <c r="PWR16590" s="600"/>
      <c r="PWS16590" s="600"/>
      <c r="PWT16590" s="600"/>
      <c r="PWU16590" s="600"/>
      <c r="PWV16590" s="600"/>
      <c r="PWW16590" s="600"/>
      <c r="PWX16590" s="600"/>
      <c r="PWY16590" s="600"/>
      <c r="PWZ16590" s="600"/>
      <c r="PXA16590" s="600"/>
      <c r="PXB16590" s="600"/>
      <c r="PXC16590" s="600"/>
      <c r="PXD16590" s="600"/>
      <c r="PXE16590" s="600"/>
      <c r="PXF16590" s="600"/>
      <c r="PXG16590" s="600"/>
      <c r="PXH16590" s="600"/>
      <c r="PXI16590" s="600"/>
      <c r="PXJ16590" s="600"/>
      <c r="PXK16590" s="600"/>
      <c r="PXL16590" s="600"/>
      <c r="PXM16590" s="600"/>
      <c r="PXN16590" s="600"/>
      <c r="PXO16590" s="600"/>
      <c r="PXP16590" s="600"/>
      <c r="PXQ16590" s="600"/>
      <c r="PXR16590" s="600"/>
      <c r="PXS16590" s="600"/>
      <c r="PXT16590" s="600"/>
      <c r="PXU16590" s="600"/>
      <c r="PXV16590" s="600"/>
      <c r="PXW16590" s="600"/>
      <c r="PXX16590" s="600"/>
      <c r="PXY16590" s="600"/>
      <c r="PXZ16590" s="600"/>
      <c r="PYA16590" s="600"/>
      <c r="PYB16590" s="600"/>
      <c r="PYC16590" s="600"/>
      <c r="PYD16590" s="600"/>
      <c r="PYE16590" s="600"/>
      <c r="PYF16590" s="600"/>
      <c r="PYG16590" s="600"/>
      <c r="PYH16590" s="600"/>
      <c r="PYI16590" s="600"/>
      <c r="PYJ16590" s="600"/>
      <c r="PYK16590" s="600"/>
      <c r="PYL16590" s="600"/>
      <c r="PYM16590" s="600"/>
      <c r="PYN16590" s="600"/>
      <c r="PYO16590" s="600"/>
      <c r="PYP16590" s="600"/>
      <c r="PYQ16590" s="600"/>
      <c r="PYR16590" s="600"/>
      <c r="PYS16590" s="600"/>
      <c r="PYT16590" s="600"/>
      <c r="PYU16590" s="600"/>
      <c r="PYV16590" s="600"/>
      <c r="PYW16590" s="600"/>
      <c r="PYX16590" s="600"/>
      <c r="PYY16590" s="600"/>
      <c r="PYZ16590" s="600"/>
      <c r="PZA16590" s="600"/>
      <c r="PZB16590" s="600"/>
      <c r="PZC16590" s="600"/>
      <c r="PZD16590" s="600"/>
      <c r="PZE16590" s="600"/>
      <c r="PZF16590" s="600"/>
      <c r="PZG16590" s="600"/>
      <c r="PZH16590" s="600"/>
      <c r="PZI16590" s="600"/>
      <c r="PZJ16590" s="600"/>
      <c r="PZK16590" s="600"/>
      <c r="PZL16590" s="600"/>
      <c r="PZM16590" s="600"/>
      <c r="PZN16590" s="600"/>
      <c r="PZO16590" s="600"/>
      <c r="PZP16590" s="600"/>
      <c r="PZQ16590" s="600"/>
      <c r="PZR16590" s="600"/>
      <c r="PZS16590" s="600"/>
      <c r="PZT16590" s="600"/>
      <c r="PZU16590" s="600"/>
      <c r="PZV16590" s="600"/>
      <c r="PZW16590" s="600"/>
      <c r="PZX16590" s="600"/>
      <c r="PZY16590" s="600"/>
      <c r="PZZ16590" s="600"/>
      <c r="QAA16590" s="600"/>
      <c r="QAB16590" s="600"/>
      <c r="QAC16590" s="600"/>
      <c r="QAD16590" s="600"/>
      <c r="QAE16590" s="600"/>
      <c r="QAF16590" s="600"/>
      <c r="QAG16590" s="600"/>
      <c r="QAH16590" s="600"/>
      <c r="QAI16590" s="600"/>
      <c r="QAJ16590" s="600"/>
      <c r="QAK16590" s="600"/>
      <c r="QAL16590" s="600"/>
      <c r="QAM16590" s="600"/>
      <c r="QAN16590" s="600"/>
      <c r="QAO16590" s="600"/>
      <c r="QAP16590" s="600"/>
      <c r="QAQ16590" s="600"/>
      <c r="QAR16590" s="600"/>
      <c r="QAS16590" s="600"/>
      <c r="QAT16590" s="600"/>
      <c r="QAU16590" s="600"/>
      <c r="QAV16590" s="600"/>
      <c r="QAW16590" s="600"/>
      <c r="QAX16590" s="600"/>
      <c r="QAY16590" s="600"/>
      <c r="QAZ16590" s="600"/>
      <c r="QBA16590" s="600"/>
      <c r="QBB16590" s="600"/>
      <c r="QBC16590" s="600"/>
      <c r="QBD16590" s="600"/>
      <c r="QBE16590" s="600"/>
      <c r="QBF16590" s="600"/>
      <c r="QBG16590" s="600"/>
      <c r="QBH16590" s="600"/>
      <c r="QBI16590" s="600"/>
      <c r="QBJ16590" s="600"/>
      <c r="QBK16590" s="600"/>
      <c r="QBL16590" s="600"/>
      <c r="QBM16590" s="600"/>
      <c r="QBN16590" s="600"/>
      <c r="QBO16590" s="600"/>
      <c r="QBP16590" s="600"/>
      <c r="QBQ16590" s="600"/>
      <c r="QBR16590" s="600"/>
      <c r="QBS16590" s="600"/>
      <c r="QBT16590" s="600"/>
      <c r="QBU16590" s="600"/>
      <c r="QBV16590" s="600"/>
      <c r="QBW16590" s="600"/>
      <c r="QBX16590" s="600"/>
      <c r="QBY16590" s="600"/>
      <c r="QBZ16590" s="600"/>
      <c r="QCA16590" s="600"/>
      <c r="QCB16590" s="600"/>
      <c r="QCC16590" s="600"/>
      <c r="QCD16590" s="600"/>
      <c r="QCE16590" s="600"/>
      <c r="QCF16590" s="600"/>
      <c r="QCG16590" s="600"/>
      <c r="QCH16590" s="600"/>
      <c r="QCI16590" s="600"/>
      <c r="QCJ16590" s="600"/>
      <c r="QCK16590" s="600"/>
      <c r="QCL16590" s="600"/>
      <c r="QCM16590" s="600"/>
      <c r="QCN16590" s="600"/>
      <c r="QCO16590" s="600"/>
      <c r="QCP16590" s="600"/>
      <c r="QCQ16590" s="600"/>
      <c r="QCR16590" s="600"/>
      <c r="QCS16590" s="600"/>
      <c r="QCT16590" s="600"/>
      <c r="QCU16590" s="600"/>
      <c r="QCV16590" s="600"/>
      <c r="QCW16590" s="600"/>
      <c r="QCX16590" s="600"/>
      <c r="QCY16590" s="600"/>
      <c r="QCZ16590" s="600"/>
      <c r="QDA16590" s="600"/>
      <c r="QDB16590" s="600"/>
      <c r="QDC16590" s="600"/>
      <c r="QDD16590" s="600"/>
      <c r="QDE16590" s="600"/>
      <c r="QDF16590" s="600"/>
      <c r="QDG16590" s="600"/>
      <c r="QDH16590" s="600"/>
      <c r="QDI16590" s="600"/>
      <c r="QDJ16590" s="600"/>
      <c r="QDK16590" s="600"/>
      <c r="QDL16590" s="600"/>
      <c r="QDM16590" s="600"/>
      <c r="QDN16590" s="600"/>
      <c r="QDO16590" s="600"/>
      <c r="QDP16590" s="600"/>
      <c r="QDQ16590" s="600"/>
      <c r="QDR16590" s="600"/>
      <c r="QDS16590" s="600"/>
      <c r="QDT16590" s="600"/>
      <c r="QDU16590" s="600"/>
      <c r="QDV16590" s="600"/>
      <c r="QDW16590" s="600"/>
      <c r="QDX16590" s="600"/>
      <c r="QDY16590" s="600"/>
      <c r="QDZ16590" s="600"/>
      <c r="QEA16590" s="600"/>
      <c r="QEB16590" s="600"/>
      <c r="QEC16590" s="600"/>
      <c r="QED16590" s="600"/>
      <c r="QEE16590" s="600"/>
      <c r="QEF16590" s="600"/>
      <c r="QEG16590" s="600"/>
      <c r="QEH16590" s="600"/>
      <c r="QEI16590" s="600"/>
      <c r="QEJ16590" s="600"/>
      <c r="QEK16590" s="600"/>
      <c r="QEL16590" s="600"/>
      <c r="QEM16590" s="600"/>
      <c r="QEN16590" s="600"/>
      <c r="QEO16590" s="600"/>
      <c r="QEP16590" s="600"/>
      <c r="QEQ16590" s="600"/>
      <c r="QER16590" s="600"/>
      <c r="QES16590" s="600"/>
      <c r="QET16590" s="600"/>
      <c r="QEU16590" s="600"/>
      <c r="QEV16590" s="600"/>
      <c r="QEW16590" s="600"/>
      <c r="QEX16590" s="600"/>
      <c r="QEY16590" s="600"/>
      <c r="QEZ16590" s="600"/>
      <c r="QFA16590" s="600"/>
      <c r="QFB16590" s="600"/>
      <c r="QFC16590" s="600"/>
      <c r="QFD16590" s="600"/>
      <c r="QFE16590" s="600"/>
      <c r="QFF16590" s="600"/>
      <c r="QFG16590" s="600"/>
      <c r="QFH16590" s="600"/>
      <c r="QFI16590" s="600"/>
      <c r="QFJ16590" s="600"/>
      <c r="QFK16590" s="600"/>
      <c r="QFL16590" s="600"/>
      <c r="QFM16590" s="600"/>
      <c r="QFN16590" s="600"/>
      <c r="QFO16590" s="600"/>
      <c r="QFP16590" s="600"/>
      <c r="QFQ16590" s="600"/>
      <c r="QFR16590" s="600"/>
      <c r="QFS16590" s="600"/>
      <c r="QFT16590" s="600"/>
      <c r="QFU16590" s="600"/>
      <c r="QFV16590" s="600"/>
      <c r="QFW16590" s="600"/>
      <c r="QFX16590" s="600"/>
      <c r="QFY16590" s="600"/>
      <c r="QFZ16590" s="600"/>
      <c r="QGA16590" s="600"/>
      <c r="QGB16590" s="600"/>
      <c r="QGC16590" s="600"/>
      <c r="QGD16590" s="600"/>
      <c r="QGE16590" s="600"/>
      <c r="QGF16590" s="600"/>
      <c r="QGG16590" s="600"/>
      <c r="QGH16590" s="600"/>
      <c r="QGI16590" s="600"/>
      <c r="QGJ16590" s="600"/>
      <c r="QGK16590" s="600"/>
      <c r="QGL16590" s="600"/>
      <c r="QGM16590" s="600"/>
      <c r="QGN16590" s="600"/>
      <c r="QGO16590" s="600"/>
      <c r="QGP16590" s="600"/>
      <c r="QGQ16590" s="600"/>
      <c r="QGR16590" s="600"/>
      <c r="QGS16590" s="600"/>
      <c r="QGT16590" s="600"/>
      <c r="QGU16590" s="600"/>
      <c r="QGV16590" s="600"/>
      <c r="QGW16590" s="600"/>
      <c r="QGX16590" s="600"/>
      <c r="QGY16590" s="600"/>
      <c r="QGZ16590" s="600"/>
      <c r="QHA16590" s="600"/>
      <c r="QHB16590" s="600"/>
      <c r="QHC16590" s="600"/>
      <c r="QHD16590" s="600"/>
      <c r="QHE16590" s="600"/>
      <c r="QHF16590" s="600"/>
      <c r="QHG16590" s="600"/>
      <c r="QHH16590" s="600"/>
      <c r="QHI16590" s="600"/>
      <c r="QHJ16590" s="600"/>
      <c r="QHK16590" s="600"/>
      <c r="QHL16590" s="600"/>
      <c r="QHM16590" s="600"/>
      <c r="QHN16590" s="600"/>
      <c r="QHO16590" s="600"/>
      <c r="QHP16590" s="600"/>
      <c r="QHQ16590" s="600"/>
      <c r="QHR16590" s="600"/>
      <c r="QHS16590" s="600"/>
      <c r="QHT16590" s="600"/>
      <c r="QHU16590" s="600"/>
      <c r="QHV16590" s="600"/>
      <c r="QHW16590" s="600"/>
      <c r="QHX16590" s="600"/>
      <c r="QHY16590" s="600"/>
      <c r="QHZ16590" s="600"/>
      <c r="QIA16590" s="600"/>
      <c r="QIB16590" s="600"/>
      <c r="QIC16590" s="600"/>
      <c r="QID16590" s="600"/>
      <c r="QIE16590" s="600"/>
      <c r="QIF16590" s="600"/>
      <c r="QIG16590" s="600"/>
      <c r="QIH16590" s="600"/>
      <c r="QII16590" s="600"/>
      <c r="QIJ16590" s="600"/>
      <c r="QIK16590" s="600"/>
      <c r="QIL16590" s="600"/>
      <c r="QIM16590" s="600"/>
      <c r="QIN16590" s="600"/>
      <c r="QIO16590" s="600"/>
      <c r="QIP16590" s="600"/>
      <c r="QIQ16590" s="600"/>
      <c r="QIR16590" s="600"/>
      <c r="QIS16590" s="600"/>
      <c r="QIT16590" s="600"/>
      <c r="QIU16590" s="600"/>
      <c r="QIV16590" s="600"/>
      <c r="QIW16590" s="600"/>
      <c r="QIX16590" s="600"/>
      <c r="QIY16590" s="600"/>
      <c r="QIZ16590" s="600"/>
      <c r="QJA16590" s="600"/>
      <c r="QJB16590" s="600"/>
      <c r="QJC16590" s="600"/>
      <c r="QJD16590" s="600"/>
      <c r="QJE16590" s="600"/>
      <c r="QJF16590" s="600"/>
      <c r="QJG16590" s="600"/>
      <c r="QJH16590" s="600"/>
      <c r="QJI16590" s="600"/>
      <c r="QJJ16590" s="600"/>
      <c r="QJK16590" s="600"/>
      <c r="QJL16590" s="600"/>
      <c r="QJM16590" s="600"/>
      <c r="QJN16590" s="600"/>
      <c r="QJO16590" s="600"/>
      <c r="QJP16590" s="600"/>
      <c r="QJQ16590" s="600"/>
      <c r="QJR16590" s="600"/>
      <c r="QJS16590" s="600"/>
      <c r="QJT16590" s="600"/>
      <c r="QJU16590" s="600"/>
      <c r="QJV16590" s="600"/>
      <c r="QJW16590" s="600"/>
      <c r="QJX16590" s="600"/>
      <c r="QJY16590" s="600"/>
      <c r="QJZ16590" s="600"/>
      <c r="QKA16590" s="600"/>
      <c r="QKB16590" s="600"/>
      <c r="QKC16590" s="600"/>
      <c r="QKD16590" s="600"/>
      <c r="QKE16590" s="600"/>
      <c r="QKF16590" s="600"/>
      <c r="QKG16590" s="600"/>
      <c r="QKH16590" s="600"/>
      <c r="QKI16590" s="600"/>
      <c r="QKJ16590" s="600"/>
      <c r="QKK16590" s="600"/>
      <c r="QKL16590" s="600"/>
      <c r="QKM16590" s="600"/>
      <c r="QKN16590" s="600"/>
      <c r="QKO16590" s="600"/>
      <c r="QKP16590" s="600"/>
      <c r="QKQ16590" s="600"/>
      <c r="QKR16590" s="600"/>
      <c r="QKS16590" s="600"/>
      <c r="QKT16590" s="600"/>
      <c r="QKU16590" s="600"/>
      <c r="QKV16590" s="600"/>
      <c r="QKW16590" s="600"/>
      <c r="QKX16590" s="600"/>
      <c r="QKY16590" s="600"/>
      <c r="QKZ16590" s="600"/>
      <c r="QLA16590" s="600"/>
      <c r="QLB16590" s="600"/>
      <c r="QLC16590" s="600"/>
      <c r="QLD16590" s="600"/>
      <c r="QLE16590" s="600"/>
      <c r="QLF16590" s="600"/>
      <c r="QLG16590" s="600"/>
      <c r="QLH16590" s="600"/>
      <c r="QLI16590" s="600"/>
      <c r="QLJ16590" s="600"/>
      <c r="QLK16590" s="600"/>
      <c r="QLL16590" s="600"/>
      <c r="QLM16590" s="600"/>
      <c r="QLN16590" s="600"/>
      <c r="QLO16590" s="600"/>
      <c r="QLP16590" s="600"/>
      <c r="QLQ16590" s="600"/>
      <c r="QLR16590" s="600"/>
      <c r="QLS16590" s="600"/>
      <c r="QLT16590" s="600"/>
      <c r="QLU16590" s="600"/>
      <c r="QLV16590" s="600"/>
      <c r="QLW16590" s="600"/>
      <c r="QLX16590" s="600"/>
      <c r="QLY16590" s="600"/>
      <c r="QLZ16590" s="600"/>
      <c r="QMA16590" s="600"/>
      <c r="QMB16590" s="600"/>
      <c r="QMC16590" s="600"/>
      <c r="QMD16590" s="600"/>
      <c r="QME16590" s="600"/>
      <c r="QMF16590" s="600"/>
      <c r="QMG16590" s="600"/>
      <c r="QMH16590" s="600"/>
      <c r="QMI16590" s="600"/>
      <c r="QMJ16590" s="600"/>
      <c r="QMK16590" s="600"/>
      <c r="QML16590" s="600"/>
      <c r="QMM16590" s="600"/>
      <c r="QMN16590" s="600"/>
      <c r="QMO16590" s="600"/>
      <c r="QMP16590" s="600"/>
      <c r="QMQ16590" s="600"/>
      <c r="QMR16590" s="600"/>
      <c r="QMS16590" s="600"/>
      <c r="QMT16590" s="600"/>
      <c r="QMU16590" s="600"/>
      <c r="QMV16590" s="600"/>
      <c r="QMW16590" s="600"/>
      <c r="QMX16590" s="600"/>
      <c r="QMY16590" s="600"/>
      <c r="QMZ16590" s="600"/>
      <c r="QNA16590" s="600"/>
      <c r="QNB16590" s="600"/>
      <c r="QNC16590" s="600"/>
      <c r="QND16590" s="600"/>
      <c r="QNE16590" s="600"/>
      <c r="QNF16590" s="600"/>
      <c r="QNG16590" s="600"/>
      <c r="QNH16590" s="600"/>
      <c r="QNI16590" s="600"/>
      <c r="QNJ16590" s="600"/>
      <c r="QNK16590" s="600"/>
      <c r="QNL16590" s="600"/>
      <c r="QNM16590" s="600"/>
      <c r="QNN16590" s="600"/>
      <c r="QNO16590" s="600"/>
      <c r="QNP16590" s="600"/>
      <c r="QNQ16590" s="600"/>
      <c r="QNR16590" s="600"/>
      <c r="QNS16590" s="600"/>
      <c r="QNT16590" s="600"/>
      <c r="QNU16590" s="600"/>
      <c r="QNV16590" s="600"/>
      <c r="QNW16590" s="600"/>
      <c r="QNX16590" s="600"/>
      <c r="QNY16590" s="600"/>
      <c r="QNZ16590" s="600"/>
      <c r="QOA16590" s="600"/>
      <c r="QOB16590" s="600"/>
      <c r="QOC16590" s="600"/>
      <c r="QOD16590" s="600"/>
      <c r="QOE16590" s="600"/>
      <c r="QOF16590" s="600"/>
      <c r="QOG16590" s="600"/>
      <c r="QOH16590" s="600"/>
      <c r="QOI16590" s="600"/>
      <c r="QOJ16590" s="600"/>
      <c r="QOK16590" s="600"/>
      <c r="QOL16590" s="600"/>
      <c r="QOM16590" s="600"/>
      <c r="QON16590" s="600"/>
      <c r="QOO16590" s="600"/>
      <c r="QOP16590" s="600"/>
      <c r="QOQ16590" s="600"/>
      <c r="QOR16590" s="600"/>
      <c r="QOS16590" s="600"/>
      <c r="QOT16590" s="600"/>
      <c r="QOU16590" s="600"/>
      <c r="QOV16590" s="600"/>
      <c r="QOW16590" s="600"/>
      <c r="QOX16590" s="600"/>
      <c r="QOY16590" s="600"/>
      <c r="QOZ16590" s="600"/>
      <c r="QPA16590" s="600"/>
      <c r="QPB16590" s="600"/>
      <c r="QPC16590" s="600"/>
      <c r="QPD16590" s="600"/>
      <c r="QPE16590" s="600"/>
      <c r="QPF16590" s="600"/>
      <c r="QPG16590" s="600"/>
      <c r="QPH16590" s="600"/>
      <c r="QPI16590" s="600"/>
      <c r="QPJ16590" s="600"/>
      <c r="QPK16590" s="600"/>
      <c r="QPL16590" s="600"/>
      <c r="QPM16590" s="600"/>
      <c r="QPN16590" s="600"/>
      <c r="QPO16590" s="600"/>
      <c r="QPP16590" s="600"/>
      <c r="QPQ16590" s="600"/>
      <c r="QPR16590" s="600"/>
      <c r="QPS16590" s="600"/>
      <c r="QPT16590" s="600"/>
      <c r="QPU16590" s="600"/>
      <c r="QPV16590" s="600"/>
      <c r="QPW16590" s="600"/>
      <c r="QPX16590" s="600"/>
      <c r="QPY16590" s="600"/>
      <c r="QPZ16590" s="600"/>
      <c r="QQA16590" s="600"/>
      <c r="QQB16590" s="600"/>
      <c r="QQC16590" s="600"/>
      <c r="QQD16590" s="600"/>
      <c r="QQE16590" s="600"/>
      <c r="QQF16590" s="600"/>
      <c r="QQG16590" s="600"/>
      <c r="QQH16590" s="600"/>
      <c r="QQI16590" s="600"/>
      <c r="QQJ16590" s="600"/>
      <c r="QQK16590" s="600"/>
      <c r="QQL16590" s="600"/>
      <c r="QQM16590" s="600"/>
      <c r="QQN16590" s="600"/>
      <c r="QQO16590" s="600"/>
      <c r="QQP16590" s="600"/>
      <c r="QQQ16590" s="600"/>
      <c r="QQR16590" s="600"/>
      <c r="QQS16590" s="600"/>
      <c r="QQT16590" s="600"/>
      <c r="QQU16590" s="600"/>
      <c r="QQV16590" s="600"/>
      <c r="QQW16590" s="600"/>
      <c r="QQX16590" s="600"/>
      <c r="QQY16590" s="600"/>
      <c r="QQZ16590" s="600"/>
      <c r="QRA16590" s="600"/>
      <c r="QRB16590" s="600"/>
      <c r="QRC16590" s="600"/>
      <c r="QRD16590" s="600"/>
      <c r="QRE16590" s="600"/>
      <c r="QRF16590" s="600"/>
      <c r="QRG16590" s="600"/>
      <c r="QRH16590" s="600"/>
      <c r="QRI16590" s="600"/>
      <c r="QRJ16590" s="600"/>
      <c r="QRK16590" s="600"/>
      <c r="QRL16590" s="600"/>
      <c r="QRM16590" s="600"/>
      <c r="QRN16590" s="600"/>
      <c r="QRO16590" s="600"/>
      <c r="QRP16590" s="600"/>
      <c r="QRQ16590" s="600"/>
      <c r="QRR16590" s="600"/>
      <c r="QRS16590" s="600"/>
      <c r="QRT16590" s="600"/>
      <c r="QRU16590" s="600"/>
      <c r="QRV16590" s="600"/>
      <c r="QRW16590" s="600"/>
      <c r="QRX16590" s="600"/>
      <c r="QRY16590" s="600"/>
      <c r="QRZ16590" s="600"/>
      <c r="QSA16590" s="600"/>
      <c r="QSB16590" s="600"/>
      <c r="QSC16590" s="600"/>
      <c r="QSD16590" s="600"/>
      <c r="QSE16590" s="600"/>
      <c r="QSF16590" s="600"/>
      <c r="QSG16590" s="600"/>
      <c r="QSH16590" s="600"/>
      <c r="QSI16590" s="600"/>
      <c r="QSJ16590" s="600"/>
      <c r="QSK16590" s="600"/>
      <c r="QSL16590" s="600"/>
      <c r="QSM16590" s="600"/>
      <c r="QSN16590" s="600"/>
      <c r="QSO16590" s="600"/>
      <c r="QSP16590" s="600"/>
      <c r="QSQ16590" s="600"/>
      <c r="QSR16590" s="600"/>
      <c r="QSS16590" s="600"/>
      <c r="QST16590" s="600"/>
      <c r="QSU16590" s="600"/>
      <c r="QSV16590" s="600"/>
      <c r="QSW16590" s="600"/>
      <c r="QSX16590" s="600"/>
      <c r="QSY16590" s="600"/>
      <c r="QSZ16590" s="600"/>
      <c r="QTA16590" s="600"/>
      <c r="QTB16590" s="600"/>
      <c r="QTC16590" s="600"/>
      <c r="QTD16590" s="600"/>
      <c r="QTE16590" s="600"/>
      <c r="QTF16590" s="600"/>
      <c r="QTG16590" s="600"/>
      <c r="QTH16590" s="600"/>
      <c r="QTI16590" s="600"/>
      <c r="QTJ16590" s="600"/>
      <c r="QTK16590" s="600"/>
      <c r="QTL16590" s="600"/>
      <c r="QTM16590" s="600"/>
      <c r="QTN16590" s="600"/>
      <c r="QTO16590" s="600"/>
      <c r="QTP16590" s="600"/>
      <c r="QTQ16590" s="600"/>
      <c r="QTR16590" s="600"/>
      <c r="QTS16590" s="600"/>
      <c r="QTT16590" s="600"/>
      <c r="QTU16590" s="600"/>
      <c r="QTV16590" s="600"/>
      <c r="QTW16590" s="600"/>
      <c r="QTX16590" s="600"/>
      <c r="QTY16590" s="600"/>
      <c r="QTZ16590" s="600"/>
      <c r="QUA16590" s="600"/>
      <c r="QUB16590" s="600"/>
      <c r="QUC16590" s="600"/>
      <c r="QUD16590" s="600"/>
      <c r="QUE16590" s="600"/>
      <c r="QUF16590" s="600"/>
      <c r="QUG16590" s="600"/>
      <c r="QUH16590" s="600"/>
      <c r="QUI16590" s="600"/>
      <c r="QUJ16590" s="600"/>
      <c r="QUK16590" s="600"/>
      <c r="QUL16590" s="600"/>
      <c r="QUM16590" s="600"/>
      <c r="QUN16590" s="600"/>
      <c r="QUO16590" s="600"/>
      <c r="QUP16590" s="600"/>
      <c r="QUQ16590" s="600"/>
      <c r="QUR16590" s="600"/>
      <c r="QUS16590" s="600"/>
      <c r="QUT16590" s="600"/>
      <c r="QUU16590" s="600"/>
      <c r="QUV16590" s="600"/>
      <c r="QUW16590" s="600"/>
      <c r="QUX16590" s="600"/>
      <c r="QUY16590" s="600"/>
      <c r="QUZ16590" s="600"/>
      <c r="QVA16590" s="600"/>
      <c r="QVB16590" s="600"/>
      <c r="QVC16590" s="600"/>
      <c r="QVD16590" s="600"/>
      <c r="QVE16590" s="600"/>
      <c r="QVF16590" s="600"/>
      <c r="QVG16590" s="600"/>
      <c r="QVH16590" s="600"/>
      <c r="QVI16590" s="600"/>
      <c r="QVJ16590" s="600"/>
      <c r="QVK16590" s="600"/>
      <c r="QVL16590" s="600"/>
      <c r="QVM16590" s="600"/>
      <c r="QVN16590" s="600"/>
      <c r="QVO16590" s="600"/>
      <c r="QVP16590" s="600"/>
      <c r="QVQ16590" s="600"/>
      <c r="QVR16590" s="600"/>
      <c r="QVS16590" s="600"/>
      <c r="QVT16590" s="600"/>
      <c r="QVU16590" s="600"/>
      <c r="QVV16590" s="600"/>
      <c r="QVW16590" s="600"/>
      <c r="QVX16590" s="600"/>
      <c r="QVY16590" s="600"/>
      <c r="QVZ16590" s="600"/>
      <c r="QWA16590" s="600"/>
      <c r="QWB16590" s="600"/>
      <c r="QWC16590" s="600"/>
      <c r="QWD16590" s="600"/>
      <c r="QWE16590" s="600"/>
      <c r="QWF16590" s="600"/>
      <c r="QWG16590" s="600"/>
      <c r="QWH16590" s="600"/>
      <c r="QWI16590" s="600"/>
      <c r="QWJ16590" s="600"/>
      <c r="QWK16590" s="600"/>
      <c r="QWL16590" s="600"/>
      <c r="QWM16590" s="600"/>
      <c r="QWN16590" s="600"/>
      <c r="QWO16590" s="600"/>
      <c r="QWP16590" s="600"/>
      <c r="QWQ16590" s="600"/>
      <c r="QWR16590" s="600"/>
      <c r="QWS16590" s="600"/>
      <c r="QWT16590" s="600"/>
      <c r="QWU16590" s="600"/>
      <c r="QWV16590" s="600"/>
      <c r="QWW16590" s="600"/>
      <c r="QWX16590" s="600"/>
      <c r="QWY16590" s="600"/>
      <c r="QWZ16590" s="600"/>
      <c r="QXA16590" s="600"/>
      <c r="QXB16590" s="600"/>
      <c r="QXC16590" s="600"/>
      <c r="QXD16590" s="600"/>
      <c r="QXE16590" s="600"/>
      <c r="QXF16590" s="600"/>
      <c r="QXG16590" s="600"/>
      <c r="QXH16590" s="600"/>
      <c r="QXI16590" s="600"/>
      <c r="QXJ16590" s="600"/>
      <c r="QXK16590" s="600"/>
      <c r="QXL16590" s="600"/>
      <c r="QXM16590" s="600"/>
      <c r="QXN16590" s="600"/>
      <c r="QXO16590" s="600"/>
      <c r="QXP16590" s="600"/>
      <c r="QXQ16590" s="600"/>
      <c r="QXR16590" s="600"/>
      <c r="QXS16590" s="600"/>
      <c r="QXT16590" s="600"/>
      <c r="QXU16590" s="600"/>
      <c r="QXV16590" s="600"/>
      <c r="QXW16590" s="600"/>
      <c r="QXX16590" s="600"/>
      <c r="QXY16590" s="600"/>
      <c r="QXZ16590" s="600"/>
      <c r="QYA16590" s="600"/>
      <c r="QYB16590" s="600"/>
      <c r="QYC16590" s="600"/>
      <c r="QYD16590" s="600"/>
      <c r="QYE16590" s="600"/>
      <c r="QYF16590" s="600"/>
      <c r="QYG16590" s="600"/>
      <c r="QYH16590" s="600"/>
      <c r="QYI16590" s="600"/>
      <c r="QYJ16590" s="600"/>
      <c r="QYK16590" s="600"/>
      <c r="QYL16590" s="600"/>
      <c r="QYM16590" s="600"/>
      <c r="QYN16590" s="600"/>
      <c r="QYO16590" s="600"/>
      <c r="QYP16590" s="600"/>
      <c r="QYQ16590" s="600"/>
      <c r="QYR16590" s="600"/>
      <c r="QYS16590" s="600"/>
      <c r="QYT16590" s="600"/>
      <c r="QYU16590" s="600"/>
      <c r="QYV16590" s="600"/>
      <c r="QYW16590" s="600"/>
      <c r="QYX16590" s="600"/>
      <c r="QYY16590" s="600"/>
      <c r="QYZ16590" s="600"/>
      <c r="QZA16590" s="600"/>
      <c r="QZB16590" s="600"/>
      <c r="QZC16590" s="600"/>
      <c r="QZD16590" s="600"/>
      <c r="QZE16590" s="600"/>
      <c r="QZF16590" s="600"/>
      <c r="QZG16590" s="600"/>
      <c r="QZH16590" s="600"/>
      <c r="QZI16590" s="600"/>
      <c r="QZJ16590" s="600"/>
      <c r="QZK16590" s="600"/>
      <c r="QZL16590" s="600"/>
      <c r="QZM16590" s="600"/>
      <c r="QZN16590" s="600"/>
      <c r="QZO16590" s="600"/>
      <c r="QZP16590" s="600"/>
      <c r="QZQ16590" s="600"/>
      <c r="QZR16590" s="600"/>
      <c r="QZS16590" s="600"/>
      <c r="QZT16590" s="600"/>
      <c r="QZU16590" s="600"/>
      <c r="QZV16590" s="600"/>
      <c r="QZW16590" s="600"/>
      <c r="QZX16590" s="600"/>
      <c r="QZY16590" s="600"/>
      <c r="QZZ16590" s="600"/>
      <c r="RAA16590" s="600"/>
      <c r="RAB16590" s="600"/>
      <c r="RAC16590" s="600"/>
      <c r="RAD16590" s="600"/>
      <c r="RAE16590" s="600"/>
      <c r="RAF16590" s="600"/>
      <c r="RAG16590" s="600"/>
      <c r="RAH16590" s="600"/>
      <c r="RAI16590" s="600"/>
      <c r="RAJ16590" s="600"/>
      <c r="RAK16590" s="600"/>
      <c r="RAL16590" s="600"/>
      <c r="RAM16590" s="600"/>
      <c r="RAN16590" s="600"/>
      <c r="RAO16590" s="600"/>
      <c r="RAP16590" s="600"/>
      <c r="RAQ16590" s="600"/>
      <c r="RAR16590" s="600"/>
      <c r="RAS16590" s="600"/>
      <c r="RAT16590" s="600"/>
      <c r="RAU16590" s="600"/>
      <c r="RAV16590" s="600"/>
      <c r="RAW16590" s="600"/>
      <c r="RAX16590" s="600"/>
      <c r="RAY16590" s="600"/>
      <c r="RAZ16590" s="600"/>
      <c r="RBA16590" s="600"/>
      <c r="RBB16590" s="600"/>
      <c r="RBC16590" s="600"/>
      <c r="RBD16590" s="600"/>
      <c r="RBE16590" s="600"/>
      <c r="RBF16590" s="600"/>
      <c r="RBG16590" s="600"/>
      <c r="RBH16590" s="600"/>
      <c r="RBI16590" s="600"/>
      <c r="RBJ16590" s="600"/>
      <c r="RBK16590" s="600"/>
      <c r="RBL16590" s="600"/>
      <c r="RBM16590" s="600"/>
      <c r="RBN16590" s="600"/>
      <c r="RBO16590" s="600"/>
      <c r="RBP16590" s="600"/>
      <c r="RBQ16590" s="600"/>
      <c r="RBR16590" s="600"/>
      <c r="RBS16590" s="600"/>
      <c r="RBT16590" s="600"/>
      <c r="RBU16590" s="600"/>
      <c r="RBV16590" s="600"/>
      <c r="RBW16590" s="600"/>
      <c r="RBX16590" s="600"/>
      <c r="RBY16590" s="600"/>
      <c r="RBZ16590" s="600"/>
      <c r="RCA16590" s="600"/>
      <c r="RCB16590" s="600"/>
      <c r="RCC16590" s="600"/>
      <c r="RCD16590" s="600"/>
      <c r="RCE16590" s="600"/>
      <c r="RCF16590" s="600"/>
      <c r="RCG16590" s="600"/>
      <c r="RCH16590" s="600"/>
      <c r="RCI16590" s="600"/>
      <c r="RCJ16590" s="600"/>
      <c r="RCK16590" s="600"/>
      <c r="RCL16590" s="600"/>
      <c r="RCM16590" s="600"/>
      <c r="RCN16590" s="600"/>
      <c r="RCO16590" s="600"/>
      <c r="RCP16590" s="600"/>
      <c r="RCQ16590" s="600"/>
      <c r="RCR16590" s="600"/>
      <c r="RCS16590" s="600"/>
      <c r="RCT16590" s="600"/>
      <c r="RCU16590" s="600"/>
      <c r="RCV16590" s="600"/>
      <c r="RCW16590" s="600"/>
      <c r="RCX16590" s="600"/>
      <c r="RCY16590" s="600"/>
      <c r="RCZ16590" s="600"/>
      <c r="RDA16590" s="600"/>
      <c r="RDB16590" s="600"/>
      <c r="RDC16590" s="600"/>
      <c r="RDD16590" s="600"/>
      <c r="RDE16590" s="600"/>
      <c r="RDF16590" s="600"/>
      <c r="RDG16590" s="600"/>
      <c r="RDH16590" s="600"/>
      <c r="RDI16590" s="600"/>
      <c r="RDJ16590" s="600"/>
      <c r="RDK16590" s="600"/>
      <c r="RDL16590" s="600"/>
      <c r="RDM16590" s="600"/>
      <c r="RDN16590" s="600"/>
      <c r="RDO16590" s="600"/>
      <c r="RDP16590" s="600"/>
      <c r="RDQ16590" s="600"/>
      <c r="RDR16590" s="600"/>
      <c r="RDS16590" s="600"/>
      <c r="RDT16590" s="600"/>
      <c r="RDU16590" s="600"/>
      <c r="RDV16590" s="600"/>
      <c r="RDW16590" s="600"/>
      <c r="RDX16590" s="600"/>
      <c r="RDY16590" s="600"/>
      <c r="RDZ16590" s="600"/>
      <c r="REA16590" s="600"/>
      <c r="REB16590" s="600"/>
      <c r="REC16590" s="600"/>
      <c r="RED16590" s="600"/>
      <c r="REE16590" s="600"/>
      <c r="REF16590" s="600"/>
      <c r="REG16590" s="600"/>
      <c r="REH16590" s="600"/>
      <c r="REI16590" s="600"/>
      <c r="REJ16590" s="600"/>
      <c r="REK16590" s="600"/>
      <c r="REL16590" s="600"/>
      <c r="REM16590" s="600"/>
      <c r="REN16590" s="600"/>
      <c r="REO16590" s="600"/>
      <c r="REP16590" s="600"/>
      <c r="REQ16590" s="600"/>
      <c r="RER16590" s="600"/>
      <c r="RES16590" s="600"/>
      <c r="RET16590" s="600"/>
      <c r="REU16590" s="600"/>
      <c r="REV16590" s="600"/>
      <c r="REW16590" s="600"/>
      <c r="REX16590" s="600"/>
      <c r="REY16590" s="600"/>
      <c r="REZ16590" s="600"/>
      <c r="RFA16590" s="600"/>
      <c r="RFB16590" s="600"/>
      <c r="RFC16590" s="600"/>
      <c r="RFD16590" s="600"/>
      <c r="RFE16590" s="600"/>
      <c r="RFF16590" s="600"/>
      <c r="RFG16590" s="600"/>
      <c r="RFH16590" s="600"/>
      <c r="RFI16590" s="600"/>
      <c r="RFJ16590" s="600"/>
      <c r="RFK16590" s="600"/>
      <c r="RFL16590" s="600"/>
      <c r="RFM16590" s="600"/>
      <c r="RFN16590" s="600"/>
      <c r="RFO16590" s="600"/>
      <c r="RFP16590" s="600"/>
      <c r="RFQ16590" s="600"/>
      <c r="RFR16590" s="600"/>
      <c r="RFS16590" s="600"/>
      <c r="RFT16590" s="600"/>
      <c r="RFU16590" s="600"/>
      <c r="RFV16590" s="600"/>
      <c r="RFW16590" s="600"/>
      <c r="RFX16590" s="600"/>
      <c r="RFY16590" s="600"/>
      <c r="RFZ16590" s="600"/>
      <c r="RGA16590" s="600"/>
      <c r="RGB16590" s="600"/>
      <c r="RGC16590" s="600"/>
      <c r="RGD16590" s="600"/>
      <c r="RGE16590" s="600"/>
      <c r="RGF16590" s="600"/>
      <c r="RGG16590" s="600"/>
      <c r="RGH16590" s="600"/>
      <c r="RGI16590" s="600"/>
      <c r="RGJ16590" s="600"/>
      <c r="RGK16590" s="600"/>
      <c r="RGL16590" s="600"/>
      <c r="RGM16590" s="600"/>
      <c r="RGN16590" s="600"/>
      <c r="RGO16590" s="600"/>
      <c r="RGP16590" s="600"/>
      <c r="RGQ16590" s="600"/>
      <c r="RGR16590" s="600"/>
      <c r="RGS16590" s="600"/>
      <c r="RGT16590" s="600"/>
      <c r="RGU16590" s="600"/>
      <c r="RGV16590" s="600"/>
      <c r="RGW16590" s="600"/>
      <c r="RGX16590" s="600"/>
      <c r="RGY16590" s="600"/>
      <c r="RGZ16590" s="600"/>
      <c r="RHA16590" s="600"/>
      <c r="RHB16590" s="600"/>
      <c r="RHC16590" s="600"/>
      <c r="RHD16590" s="600"/>
      <c r="RHE16590" s="600"/>
      <c r="RHF16590" s="600"/>
      <c r="RHG16590" s="600"/>
      <c r="RHH16590" s="600"/>
      <c r="RHI16590" s="600"/>
      <c r="RHJ16590" s="600"/>
      <c r="RHK16590" s="600"/>
      <c r="RHL16590" s="600"/>
      <c r="RHM16590" s="600"/>
      <c r="RHN16590" s="600"/>
      <c r="RHO16590" s="600"/>
      <c r="RHP16590" s="600"/>
      <c r="RHQ16590" s="600"/>
      <c r="RHR16590" s="600"/>
      <c r="RHS16590" s="600"/>
      <c r="RHT16590" s="600"/>
      <c r="RHU16590" s="600"/>
      <c r="RHV16590" s="600"/>
      <c r="RHW16590" s="600"/>
      <c r="RHX16590" s="600"/>
      <c r="RHY16590" s="600"/>
      <c r="RHZ16590" s="600"/>
      <c r="RIA16590" s="600"/>
      <c r="RIB16590" s="600"/>
      <c r="RIC16590" s="600"/>
      <c r="RID16590" s="600"/>
      <c r="RIE16590" s="600"/>
      <c r="RIF16590" s="600"/>
      <c r="RIG16590" s="600"/>
      <c r="RIH16590" s="600"/>
      <c r="RII16590" s="600"/>
      <c r="RIJ16590" s="600"/>
      <c r="RIK16590" s="600"/>
      <c r="RIL16590" s="600"/>
      <c r="RIM16590" s="600"/>
      <c r="RIN16590" s="600"/>
      <c r="RIO16590" s="600"/>
      <c r="RIP16590" s="600"/>
      <c r="RIQ16590" s="600"/>
      <c r="RIR16590" s="600"/>
      <c r="RIS16590" s="600"/>
      <c r="RIT16590" s="600"/>
      <c r="RIU16590" s="600"/>
      <c r="RIV16590" s="600"/>
      <c r="RIW16590" s="600"/>
      <c r="RIX16590" s="600"/>
      <c r="RIY16590" s="600"/>
      <c r="RIZ16590" s="600"/>
      <c r="RJA16590" s="600"/>
      <c r="RJB16590" s="600"/>
      <c r="RJC16590" s="600"/>
      <c r="RJD16590" s="600"/>
      <c r="RJE16590" s="600"/>
      <c r="RJF16590" s="600"/>
      <c r="RJG16590" s="600"/>
      <c r="RJH16590" s="600"/>
      <c r="RJI16590" s="600"/>
      <c r="RJJ16590" s="600"/>
      <c r="RJK16590" s="600"/>
      <c r="RJL16590" s="600"/>
      <c r="RJM16590" s="600"/>
      <c r="RJN16590" s="600"/>
      <c r="RJO16590" s="600"/>
      <c r="RJP16590" s="600"/>
      <c r="RJQ16590" s="600"/>
      <c r="RJR16590" s="600"/>
      <c r="RJS16590" s="600"/>
      <c r="RJT16590" s="600"/>
      <c r="RJU16590" s="600"/>
      <c r="RJV16590" s="600"/>
      <c r="RJW16590" s="600"/>
      <c r="RJX16590" s="600"/>
      <c r="RJY16590" s="600"/>
      <c r="RJZ16590" s="600"/>
      <c r="RKA16590" s="600"/>
      <c r="RKB16590" s="600"/>
      <c r="RKC16590" s="600"/>
      <c r="RKD16590" s="600"/>
      <c r="RKE16590" s="600"/>
      <c r="RKF16590" s="600"/>
      <c r="RKG16590" s="600"/>
      <c r="RKH16590" s="600"/>
      <c r="RKI16590" s="600"/>
      <c r="RKJ16590" s="600"/>
      <c r="RKK16590" s="600"/>
      <c r="RKL16590" s="600"/>
      <c r="RKM16590" s="600"/>
      <c r="RKN16590" s="600"/>
      <c r="RKO16590" s="600"/>
      <c r="RKP16590" s="600"/>
      <c r="RKQ16590" s="600"/>
      <c r="RKR16590" s="600"/>
      <c r="RKS16590" s="600"/>
      <c r="RKT16590" s="600"/>
      <c r="RKU16590" s="600"/>
      <c r="RKV16590" s="600"/>
      <c r="RKW16590" s="600"/>
      <c r="RKX16590" s="600"/>
      <c r="RKY16590" s="600"/>
      <c r="RKZ16590" s="600"/>
      <c r="RLA16590" s="600"/>
      <c r="RLB16590" s="600"/>
      <c r="RLC16590" s="600"/>
      <c r="RLD16590" s="600"/>
      <c r="RLE16590" s="600"/>
      <c r="RLF16590" s="600"/>
      <c r="RLG16590" s="600"/>
      <c r="RLH16590" s="600"/>
      <c r="RLI16590" s="600"/>
      <c r="RLJ16590" s="600"/>
      <c r="RLK16590" s="600"/>
      <c r="RLL16590" s="600"/>
      <c r="RLM16590" s="600"/>
      <c r="RLN16590" s="600"/>
      <c r="RLO16590" s="600"/>
      <c r="RLP16590" s="600"/>
      <c r="RLQ16590" s="600"/>
      <c r="RLR16590" s="600"/>
      <c r="RLS16590" s="600"/>
      <c r="RLT16590" s="600"/>
      <c r="RLU16590" s="600"/>
      <c r="RLV16590" s="600"/>
      <c r="RLW16590" s="600"/>
      <c r="RLX16590" s="600"/>
      <c r="RLY16590" s="600"/>
      <c r="RLZ16590" s="600"/>
      <c r="RMA16590" s="600"/>
      <c r="RMB16590" s="600"/>
      <c r="RMC16590" s="600"/>
      <c r="RMD16590" s="600"/>
      <c r="RME16590" s="600"/>
      <c r="RMF16590" s="600"/>
      <c r="RMG16590" s="600"/>
      <c r="RMH16590" s="600"/>
      <c r="RMI16590" s="600"/>
      <c r="RMJ16590" s="600"/>
      <c r="RMK16590" s="600"/>
      <c r="RML16590" s="600"/>
      <c r="RMM16590" s="600"/>
      <c r="RMN16590" s="600"/>
      <c r="RMO16590" s="600"/>
      <c r="RMP16590" s="600"/>
      <c r="RMQ16590" s="600"/>
      <c r="RMR16590" s="600"/>
      <c r="RMS16590" s="600"/>
      <c r="RMT16590" s="600"/>
      <c r="RMU16590" s="600"/>
      <c r="RMV16590" s="600"/>
      <c r="RMW16590" s="600"/>
      <c r="RMX16590" s="600"/>
      <c r="RMY16590" s="600"/>
      <c r="RMZ16590" s="600"/>
      <c r="RNA16590" s="600"/>
      <c r="RNB16590" s="600"/>
      <c r="RNC16590" s="600"/>
      <c r="RND16590" s="600"/>
      <c r="RNE16590" s="600"/>
      <c r="RNF16590" s="600"/>
      <c r="RNG16590" s="600"/>
      <c r="RNH16590" s="600"/>
      <c r="RNI16590" s="600"/>
      <c r="RNJ16590" s="600"/>
      <c r="RNK16590" s="600"/>
      <c r="RNL16590" s="600"/>
      <c r="RNM16590" s="600"/>
      <c r="RNN16590" s="600"/>
      <c r="RNO16590" s="600"/>
      <c r="RNP16590" s="600"/>
      <c r="RNQ16590" s="600"/>
      <c r="RNR16590" s="600"/>
      <c r="RNS16590" s="600"/>
      <c r="RNT16590" s="600"/>
      <c r="RNU16590" s="600"/>
      <c r="RNV16590" s="600"/>
      <c r="RNW16590" s="600"/>
      <c r="RNX16590" s="600"/>
      <c r="RNY16590" s="600"/>
      <c r="RNZ16590" s="600"/>
      <c r="ROA16590" s="600"/>
      <c r="ROB16590" s="600"/>
      <c r="ROC16590" s="600"/>
      <c r="ROD16590" s="600"/>
      <c r="ROE16590" s="600"/>
      <c r="ROF16590" s="600"/>
      <c r="ROG16590" s="600"/>
      <c r="ROH16590" s="600"/>
      <c r="ROI16590" s="600"/>
      <c r="ROJ16590" s="600"/>
      <c r="ROK16590" s="600"/>
      <c r="ROL16590" s="600"/>
      <c r="ROM16590" s="600"/>
      <c r="RON16590" s="600"/>
      <c r="ROO16590" s="600"/>
      <c r="ROP16590" s="600"/>
      <c r="ROQ16590" s="600"/>
      <c r="ROR16590" s="600"/>
      <c r="ROS16590" s="600"/>
      <c r="ROT16590" s="600"/>
      <c r="ROU16590" s="600"/>
      <c r="ROV16590" s="600"/>
      <c r="ROW16590" s="600"/>
      <c r="ROX16590" s="600"/>
      <c r="ROY16590" s="600"/>
      <c r="ROZ16590" s="600"/>
      <c r="RPA16590" s="600"/>
      <c r="RPB16590" s="600"/>
      <c r="RPC16590" s="600"/>
      <c r="RPD16590" s="600"/>
      <c r="RPE16590" s="600"/>
      <c r="RPF16590" s="600"/>
      <c r="RPG16590" s="600"/>
      <c r="RPH16590" s="600"/>
      <c r="RPI16590" s="600"/>
      <c r="RPJ16590" s="600"/>
      <c r="RPK16590" s="600"/>
      <c r="RPL16590" s="600"/>
      <c r="RPM16590" s="600"/>
      <c r="RPN16590" s="600"/>
      <c r="RPO16590" s="600"/>
      <c r="RPP16590" s="600"/>
      <c r="RPQ16590" s="600"/>
      <c r="RPR16590" s="600"/>
      <c r="RPS16590" s="600"/>
      <c r="RPT16590" s="600"/>
      <c r="RPU16590" s="600"/>
      <c r="RPV16590" s="600"/>
      <c r="RPW16590" s="600"/>
      <c r="RPX16590" s="600"/>
      <c r="RPY16590" s="600"/>
      <c r="RPZ16590" s="600"/>
      <c r="RQA16590" s="600"/>
      <c r="RQB16590" s="600"/>
      <c r="RQC16590" s="600"/>
      <c r="RQD16590" s="600"/>
      <c r="RQE16590" s="600"/>
      <c r="RQF16590" s="600"/>
      <c r="RQG16590" s="600"/>
      <c r="RQH16590" s="600"/>
      <c r="RQI16590" s="600"/>
      <c r="RQJ16590" s="600"/>
      <c r="RQK16590" s="600"/>
      <c r="RQL16590" s="600"/>
      <c r="RQM16590" s="600"/>
      <c r="RQN16590" s="600"/>
      <c r="RQO16590" s="600"/>
      <c r="RQP16590" s="600"/>
      <c r="RQQ16590" s="600"/>
      <c r="RQR16590" s="600"/>
      <c r="RQS16590" s="600"/>
      <c r="RQT16590" s="600"/>
      <c r="RQU16590" s="600"/>
      <c r="RQV16590" s="600"/>
      <c r="RQW16590" s="600"/>
      <c r="RQX16590" s="600"/>
      <c r="RQY16590" s="600"/>
      <c r="RQZ16590" s="600"/>
      <c r="RRA16590" s="600"/>
      <c r="RRB16590" s="600"/>
      <c r="RRC16590" s="600"/>
      <c r="RRD16590" s="600"/>
      <c r="RRE16590" s="600"/>
      <c r="RRF16590" s="600"/>
      <c r="RRG16590" s="600"/>
      <c r="RRH16590" s="600"/>
      <c r="RRI16590" s="600"/>
      <c r="RRJ16590" s="600"/>
      <c r="RRK16590" s="600"/>
      <c r="RRL16590" s="600"/>
      <c r="RRM16590" s="600"/>
      <c r="RRN16590" s="600"/>
      <c r="RRO16590" s="600"/>
      <c r="RRP16590" s="600"/>
      <c r="RRQ16590" s="600"/>
      <c r="RRR16590" s="600"/>
      <c r="RRS16590" s="600"/>
      <c r="RRT16590" s="600"/>
      <c r="RRU16590" s="600"/>
      <c r="RRV16590" s="600"/>
      <c r="RRW16590" s="600"/>
      <c r="RRX16590" s="600"/>
      <c r="RRY16590" s="600"/>
      <c r="RRZ16590" s="600"/>
      <c r="RSA16590" s="600"/>
      <c r="RSB16590" s="600"/>
      <c r="RSC16590" s="600"/>
      <c r="RSD16590" s="600"/>
      <c r="RSE16590" s="600"/>
      <c r="RSF16590" s="600"/>
      <c r="RSG16590" s="600"/>
      <c r="RSH16590" s="600"/>
      <c r="RSI16590" s="600"/>
      <c r="RSJ16590" s="600"/>
      <c r="RSK16590" s="600"/>
      <c r="RSL16590" s="600"/>
      <c r="RSM16590" s="600"/>
      <c r="RSN16590" s="600"/>
      <c r="RSO16590" s="600"/>
      <c r="RSP16590" s="600"/>
      <c r="RSQ16590" s="600"/>
      <c r="RSR16590" s="600"/>
      <c r="RSS16590" s="600"/>
      <c r="RST16590" s="600"/>
      <c r="RSU16590" s="600"/>
      <c r="RSV16590" s="600"/>
      <c r="RSW16590" s="600"/>
      <c r="RSX16590" s="600"/>
      <c r="RSY16590" s="600"/>
      <c r="RSZ16590" s="600"/>
      <c r="RTA16590" s="600"/>
      <c r="RTB16590" s="600"/>
      <c r="RTC16590" s="600"/>
      <c r="RTD16590" s="600"/>
      <c r="RTE16590" s="600"/>
      <c r="RTF16590" s="600"/>
      <c r="RTG16590" s="600"/>
      <c r="RTH16590" s="600"/>
      <c r="RTI16590" s="600"/>
      <c r="RTJ16590" s="600"/>
      <c r="RTK16590" s="600"/>
      <c r="RTL16590" s="600"/>
      <c r="RTM16590" s="600"/>
      <c r="RTN16590" s="600"/>
      <c r="RTO16590" s="600"/>
      <c r="RTP16590" s="600"/>
      <c r="RTQ16590" s="600"/>
      <c r="RTR16590" s="600"/>
      <c r="RTS16590" s="600"/>
      <c r="RTT16590" s="600"/>
      <c r="RTU16590" s="600"/>
      <c r="RTV16590" s="600"/>
      <c r="RTW16590" s="600"/>
      <c r="RTX16590" s="600"/>
      <c r="RTY16590" s="600"/>
      <c r="RTZ16590" s="600"/>
      <c r="RUA16590" s="600"/>
      <c r="RUB16590" s="600"/>
      <c r="RUC16590" s="600"/>
      <c r="RUD16590" s="600"/>
      <c r="RUE16590" s="600"/>
      <c r="RUF16590" s="600"/>
      <c r="RUG16590" s="600"/>
      <c r="RUH16590" s="600"/>
      <c r="RUI16590" s="600"/>
      <c r="RUJ16590" s="600"/>
      <c r="RUK16590" s="600"/>
      <c r="RUL16590" s="600"/>
      <c r="RUM16590" s="600"/>
      <c r="RUN16590" s="600"/>
      <c r="RUO16590" s="600"/>
      <c r="RUP16590" s="600"/>
      <c r="RUQ16590" s="600"/>
      <c r="RUR16590" s="600"/>
      <c r="RUS16590" s="600"/>
      <c r="RUT16590" s="600"/>
      <c r="RUU16590" s="600"/>
      <c r="RUV16590" s="600"/>
      <c r="RUW16590" s="600"/>
      <c r="RUX16590" s="600"/>
      <c r="RUY16590" s="600"/>
      <c r="RUZ16590" s="600"/>
      <c r="RVA16590" s="600"/>
      <c r="RVB16590" s="600"/>
      <c r="RVC16590" s="600"/>
      <c r="RVD16590" s="600"/>
      <c r="RVE16590" s="600"/>
      <c r="RVF16590" s="600"/>
      <c r="RVG16590" s="600"/>
      <c r="RVH16590" s="600"/>
      <c r="RVI16590" s="600"/>
      <c r="RVJ16590" s="600"/>
      <c r="RVK16590" s="600"/>
      <c r="RVL16590" s="600"/>
      <c r="RVM16590" s="600"/>
      <c r="RVN16590" s="600"/>
      <c r="RVO16590" s="600"/>
      <c r="RVP16590" s="600"/>
      <c r="RVQ16590" s="600"/>
      <c r="RVR16590" s="600"/>
      <c r="RVS16590" s="600"/>
      <c r="RVT16590" s="600"/>
      <c r="RVU16590" s="600"/>
      <c r="RVV16590" s="600"/>
      <c r="RVW16590" s="600"/>
      <c r="RVX16590" s="600"/>
      <c r="RVY16590" s="600"/>
      <c r="RVZ16590" s="600"/>
      <c r="RWA16590" s="600"/>
      <c r="RWB16590" s="600"/>
      <c r="RWC16590" s="600"/>
      <c r="RWD16590" s="600"/>
      <c r="RWE16590" s="600"/>
      <c r="RWF16590" s="600"/>
      <c r="RWG16590" s="600"/>
      <c r="RWH16590" s="600"/>
      <c r="RWI16590" s="600"/>
      <c r="RWJ16590" s="600"/>
      <c r="RWK16590" s="600"/>
      <c r="RWL16590" s="600"/>
      <c r="RWM16590" s="600"/>
      <c r="RWN16590" s="600"/>
      <c r="RWO16590" s="600"/>
      <c r="RWP16590" s="600"/>
      <c r="RWQ16590" s="600"/>
      <c r="RWR16590" s="600"/>
      <c r="RWS16590" s="600"/>
      <c r="RWT16590" s="600"/>
      <c r="RWU16590" s="600"/>
      <c r="RWV16590" s="600"/>
      <c r="RWW16590" s="600"/>
      <c r="RWX16590" s="600"/>
      <c r="RWY16590" s="600"/>
      <c r="RWZ16590" s="600"/>
      <c r="RXA16590" s="600"/>
      <c r="RXB16590" s="600"/>
      <c r="RXC16590" s="600"/>
      <c r="RXD16590" s="600"/>
      <c r="RXE16590" s="600"/>
      <c r="RXF16590" s="600"/>
      <c r="RXG16590" s="600"/>
      <c r="RXH16590" s="600"/>
      <c r="RXI16590" s="600"/>
      <c r="RXJ16590" s="600"/>
      <c r="RXK16590" s="600"/>
      <c r="RXL16590" s="600"/>
      <c r="RXM16590" s="600"/>
      <c r="RXN16590" s="600"/>
      <c r="RXO16590" s="600"/>
      <c r="RXP16590" s="600"/>
      <c r="RXQ16590" s="600"/>
      <c r="RXR16590" s="600"/>
      <c r="RXS16590" s="600"/>
      <c r="RXT16590" s="600"/>
      <c r="RXU16590" s="600"/>
      <c r="RXV16590" s="600"/>
      <c r="RXW16590" s="600"/>
      <c r="RXX16590" s="600"/>
      <c r="RXY16590" s="600"/>
      <c r="RXZ16590" s="600"/>
      <c r="RYA16590" s="600"/>
      <c r="RYB16590" s="600"/>
      <c r="RYC16590" s="600"/>
      <c r="RYD16590" s="600"/>
      <c r="RYE16590" s="600"/>
      <c r="RYF16590" s="600"/>
      <c r="RYG16590" s="600"/>
      <c r="RYH16590" s="600"/>
      <c r="RYI16590" s="600"/>
      <c r="RYJ16590" s="600"/>
      <c r="RYK16590" s="600"/>
      <c r="RYL16590" s="600"/>
      <c r="RYM16590" s="600"/>
      <c r="RYN16590" s="600"/>
      <c r="RYO16590" s="600"/>
      <c r="RYP16590" s="600"/>
      <c r="RYQ16590" s="600"/>
      <c r="RYR16590" s="600"/>
      <c r="RYS16590" s="600"/>
      <c r="RYT16590" s="600"/>
      <c r="RYU16590" s="600"/>
      <c r="RYV16590" s="600"/>
      <c r="RYW16590" s="600"/>
      <c r="RYX16590" s="600"/>
      <c r="RYY16590" s="600"/>
      <c r="RYZ16590" s="600"/>
      <c r="RZA16590" s="600"/>
      <c r="RZB16590" s="600"/>
      <c r="RZC16590" s="600"/>
      <c r="RZD16590" s="600"/>
      <c r="RZE16590" s="600"/>
      <c r="RZF16590" s="600"/>
      <c r="RZG16590" s="600"/>
      <c r="RZH16590" s="600"/>
      <c r="RZI16590" s="600"/>
      <c r="RZJ16590" s="600"/>
      <c r="RZK16590" s="600"/>
      <c r="RZL16590" s="600"/>
      <c r="RZM16590" s="600"/>
      <c r="RZN16590" s="600"/>
      <c r="RZO16590" s="600"/>
      <c r="RZP16590" s="600"/>
      <c r="RZQ16590" s="600"/>
      <c r="RZR16590" s="600"/>
      <c r="RZS16590" s="600"/>
      <c r="RZT16590" s="600"/>
      <c r="RZU16590" s="600"/>
      <c r="RZV16590" s="600"/>
      <c r="RZW16590" s="600"/>
      <c r="RZX16590" s="600"/>
      <c r="RZY16590" s="600"/>
      <c r="RZZ16590" s="600"/>
      <c r="SAA16590" s="600"/>
      <c r="SAB16590" s="600"/>
      <c r="SAC16590" s="600"/>
      <c r="SAD16590" s="600"/>
      <c r="SAE16590" s="600"/>
      <c r="SAF16590" s="600"/>
      <c r="SAG16590" s="600"/>
      <c r="SAH16590" s="600"/>
      <c r="SAI16590" s="600"/>
      <c r="SAJ16590" s="600"/>
      <c r="SAK16590" s="600"/>
      <c r="SAL16590" s="600"/>
      <c r="SAM16590" s="600"/>
      <c r="SAN16590" s="600"/>
      <c r="SAO16590" s="600"/>
      <c r="SAP16590" s="600"/>
      <c r="SAQ16590" s="600"/>
      <c r="SAR16590" s="600"/>
      <c r="SAS16590" s="600"/>
      <c r="SAT16590" s="600"/>
      <c r="SAU16590" s="600"/>
      <c r="SAV16590" s="600"/>
      <c r="SAW16590" s="600"/>
      <c r="SAX16590" s="600"/>
      <c r="SAY16590" s="600"/>
      <c r="SAZ16590" s="600"/>
      <c r="SBA16590" s="600"/>
      <c r="SBB16590" s="600"/>
      <c r="SBC16590" s="600"/>
      <c r="SBD16590" s="600"/>
      <c r="SBE16590" s="600"/>
      <c r="SBF16590" s="600"/>
      <c r="SBG16590" s="600"/>
      <c r="SBH16590" s="600"/>
      <c r="SBI16590" s="600"/>
      <c r="SBJ16590" s="600"/>
      <c r="SBK16590" s="600"/>
      <c r="SBL16590" s="600"/>
      <c r="SBM16590" s="600"/>
      <c r="SBN16590" s="600"/>
      <c r="SBO16590" s="600"/>
      <c r="SBP16590" s="600"/>
      <c r="SBQ16590" s="600"/>
      <c r="SBR16590" s="600"/>
      <c r="SBS16590" s="600"/>
      <c r="SBT16590" s="600"/>
      <c r="SBU16590" s="600"/>
      <c r="SBV16590" s="600"/>
      <c r="SBW16590" s="600"/>
      <c r="SBX16590" s="600"/>
      <c r="SBY16590" s="600"/>
      <c r="SBZ16590" s="600"/>
      <c r="SCA16590" s="600"/>
      <c r="SCB16590" s="600"/>
      <c r="SCC16590" s="600"/>
      <c r="SCD16590" s="600"/>
      <c r="SCE16590" s="600"/>
      <c r="SCF16590" s="600"/>
      <c r="SCG16590" s="600"/>
      <c r="SCH16590" s="600"/>
      <c r="SCI16590" s="600"/>
      <c r="SCJ16590" s="600"/>
      <c r="SCK16590" s="600"/>
      <c r="SCL16590" s="600"/>
      <c r="SCM16590" s="600"/>
      <c r="SCN16590" s="600"/>
      <c r="SCO16590" s="600"/>
      <c r="SCP16590" s="600"/>
      <c r="SCQ16590" s="600"/>
      <c r="SCR16590" s="600"/>
      <c r="SCS16590" s="600"/>
      <c r="SCT16590" s="600"/>
      <c r="SCU16590" s="600"/>
      <c r="SCV16590" s="600"/>
      <c r="SCW16590" s="600"/>
      <c r="SCX16590" s="600"/>
      <c r="SCY16590" s="600"/>
      <c r="SCZ16590" s="600"/>
      <c r="SDA16590" s="600"/>
      <c r="SDB16590" s="600"/>
      <c r="SDC16590" s="600"/>
      <c r="SDD16590" s="600"/>
      <c r="SDE16590" s="600"/>
      <c r="SDF16590" s="600"/>
      <c r="SDG16590" s="600"/>
      <c r="SDH16590" s="600"/>
      <c r="SDI16590" s="600"/>
      <c r="SDJ16590" s="600"/>
      <c r="SDK16590" s="600"/>
      <c r="SDL16590" s="600"/>
      <c r="SDM16590" s="600"/>
      <c r="SDN16590" s="600"/>
      <c r="SDO16590" s="600"/>
      <c r="SDP16590" s="600"/>
      <c r="SDQ16590" s="600"/>
      <c r="SDR16590" s="600"/>
      <c r="SDS16590" s="600"/>
      <c r="SDT16590" s="600"/>
      <c r="SDU16590" s="600"/>
      <c r="SDV16590" s="600"/>
      <c r="SDW16590" s="600"/>
      <c r="SDX16590" s="600"/>
      <c r="SDY16590" s="600"/>
      <c r="SDZ16590" s="600"/>
      <c r="SEA16590" s="600"/>
      <c r="SEB16590" s="600"/>
      <c r="SEC16590" s="600"/>
      <c r="SED16590" s="600"/>
      <c r="SEE16590" s="600"/>
      <c r="SEF16590" s="600"/>
      <c r="SEG16590" s="600"/>
      <c r="SEH16590" s="600"/>
      <c r="SEI16590" s="600"/>
      <c r="SEJ16590" s="600"/>
      <c r="SEK16590" s="600"/>
      <c r="SEL16590" s="600"/>
      <c r="SEM16590" s="600"/>
      <c r="SEN16590" s="600"/>
      <c r="SEO16590" s="600"/>
      <c r="SEP16590" s="600"/>
      <c r="SEQ16590" s="600"/>
      <c r="SER16590" s="600"/>
      <c r="SES16590" s="600"/>
      <c r="SET16590" s="600"/>
      <c r="SEU16590" s="600"/>
      <c r="SEV16590" s="600"/>
      <c r="SEW16590" s="600"/>
      <c r="SEX16590" s="600"/>
      <c r="SEY16590" s="600"/>
      <c r="SEZ16590" s="600"/>
      <c r="SFA16590" s="600"/>
      <c r="SFB16590" s="600"/>
      <c r="SFC16590" s="600"/>
      <c r="SFD16590" s="600"/>
      <c r="SFE16590" s="600"/>
      <c r="SFF16590" s="600"/>
      <c r="SFG16590" s="600"/>
      <c r="SFH16590" s="600"/>
      <c r="SFI16590" s="600"/>
      <c r="SFJ16590" s="600"/>
      <c r="SFK16590" s="600"/>
      <c r="SFL16590" s="600"/>
      <c r="SFM16590" s="600"/>
      <c r="SFN16590" s="600"/>
      <c r="SFO16590" s="600"/>
      <c r="SFP16590" s="600"/>
      <c r="SFQ16590" s="600"/>
      <c r="SFR16590" s="600"/>
      <c r="SFS16590" s="600"/>
      <c r="SFT16590" s="600"/>
      <c r="SFU16590" s="600"/>
      <c r="SFV16590" s="600"/>
      <c r="SFW16590" s="600"/>
      <c r="SFX16590" s="600"/>
      <c r="SFY16590" s="600"/>
      <c r="SFZ16590" s="600"/>
      <c r="SGA16590" s="600"/>
      <c r="SGB16590" s="600"/>
      <c r="SGC16590" s="600"/>
      <c r="SGD16590" s="600"/>
      <c r="SGE16590" s="600"/>
      <c r="SGF16590" s="600"/>
      <c r="SGG16590" s="600"/>
      <c r="SGH16590" s="600"/>
      <c r="SGI16590" s="600"/>
      <c r="SGJ16590" s="600"/>
      <c r="SGK16590" s="600"/>
      <c r="SGL16590" s="600"/>
      <c r="SGM16590" s="600"/>
      <c r="SGN16590" s="600"/>
      <c r="SGO16590" s="600"/>
      <c r="SGP16590" s="600"/>
      <c r="SGQ16590" s="600"/>
      <c r="SGR16590" s="600"/>
      <c r="SGS16590" s="600"/>
      <c r="SGT16590" s="600"/>
      <c r="SGU16590" s="600"/>
      <c r="SGV16590" s="600"/>
      <c r="SGW16590" s="600"/>
      <c r="SGX16590" s="600"/>
      <c r="SGY16590" s="600"/>
      <c r="SGZ16590" s="600"/>
      <c r="SHA16590" s="600"/>
      <c r="SHB16590" s="600"/>
      <c r="SHC16590" s="600"/>
      <c r="SHD16590" s="600"/>
      <c r="SHE16590" s="600"/>
      <c r="SHF16590" s="600"/>
      <c r="SHG16590" s="600"/>
      <c r="SHH16590" s="600"/>
      <c r="SHI16590" s="600"/>
      <c r="SHJ16590" s="600"/>
      <c r="SHK16590" s="600"/>
      <c r="SHL16590" s="600"/>
      <c r="SHM16590" s="600"/>
      <c r="SHN16590" s="600"/>
      <c r="SHO16590" s="600"/>
      <c r="SHP16590" s="600"/>
      <c r="SHQ16590" s="600"/>
      <c r="SHR16590" s="600"/>
      <c r="SHS16590" s="600"/>
      <c r="SHT16590" s="600"/>
      <c r="SHU16590" s="600"/>
      <c r="SHV16590" s="600"/>
      <c r="SHW16590" s="600"/>
      <c r="SHX16590" s="600"/>
      <c r="SHY16590" s="600"/>
      <c r="SHZ16590" s="600"/>
      <c r="SIA16590" s="600"/>
      <c r="SIB16590" s="600"/>
      <c r="SIC16590" s="600"/>
      <c r="SID16590" s="600"/>
      <c r="SIE16590" s="600"/>
      <c r="SIF16590" s="600"/>
      <c r="SIG16590" s="600"/>
      <c r="SIH16590" s="600"/>
      <c r="SII16590" s="600"/>
      <c r="SIJ16590" s="600"/>
      <c r="SIK16590" s="600"/>
      <c r="SIL16590" s="600"/>
      <c r="SIM16590" s="600"/>
      <c r="SIN16590" s="600"/>
      <c r="SIO16590" s="600"/>
      <c r="SIP16590" s="600"/>
      <c r="SIQ16590" s="600"/>
      <c r="SIR16590" s="600"/>
      <c r="SIS16590" s="600"/>
      <c r="SIT16590" s="600"/>
      <c r="SIU16590" s="600"/>
      <c r="SIV16590" s="600"/>
      <c r="SIW16590" s="600"/>
      <c r="SIX16590" s="600"/>
      <c r="SIY16590" s="600"/>
      <c r="SIZ16590" s="600"/>
      <c r="SJA16590" s="600"/>
      <c r="SJB16590" s="600"/>
      <c r="SJC16590" s="600"/>
      <c r="SJD16590" s="600"/>
      <c r="SJE16590" s="600"/>
      <c r="SJF16590" s="600"/>
      <c r="SJG16590" s="600"/>
      <c r="SJH16590" s="600"/>
      <c r="SJI16590" s="600"/>
      <c r="SJJ16590" s="600"/>
      <c r="SJK16590" s="600"/>
      <c r="SJL16590" s="600"/>
      <c r="SJM16590" s="600"/>
      <c r="SJN16590" s="600"/>
      <c r="SJO16590" s="600"/>
      <c r="SJP16590" s="600"/>
      <c r="SJQ16590" s="600"/>
      <c r="SJR16590" s="600"/>
      <c r="SJS16590" s="600"/>
      <c r="SJT16590" s="600"/>
      <c r="SJU16590" s="600"/>
      <c r="SJV16590" s="600"/>
      <c r="SJW16590" s="600"/>
      <c r="SJX16590" s="600"/>
      <c r="SJY16590" s="600"/>
      <c r="SJZ16590" s="600"/>
      <c r="SKA16590" s="600"/>
      <c r="SKB16590" s="600"/>
      <c r="SKC16590" s="600"/>
      <c r="SKD16590" s="600"/>
      <c r="SKE16590" s="600"/>
      <c r="SKF16590" s="600"/>
      <c r="SKG16590" s="600"/>
      <c r="SKH16590" s="600"/>
      <c r="SKI16590" s="600"/>
      <c r="SKJ16590" s="600"/>
      <c r="SKK16590" s="600"/>
      <c r="SKL16590" s="600"/>
      <c r="SKM16590" s="600"/>
      <c r="SKN16590" s="600"/>
      <c r="SKO16590" s="600"/>
      <c r="SKP16590" s="600"/>
      <c r="SKQ16590" s="600"/>
      <c r="SKR16590" s="600"/>
      <c r="SKS16590" s="600"/>
      <c r="SKT16590" s="600"/>
      <c r="SKU16590" s="600"/>
      <c r="SKV16590" s="600"/>
      <c r="SKW16590" s="600"/>
      <c r="SKX16590" s="600"/>
      <c r="SKY16590" s="600"/>
      <c r="SKZ16590" s="600"/>
      <c r="SLA16590" s="600"/>
      <c r="SLB16590" s="600"/>
      <c r="SLC16590" s="600"/>
      <c r="SLD16590" s="600"/>
      <c r="SLE16590" s="600"/>
      <c r="SLF16590" s="600"/>
      <c r="SLG16590" s="600"/>
      <c r="SLH16590" s="600"/>
      <c r="SLI16590" s="600"/>
      <c r="SLJ16590" s="600"/>
      <c r="SLK16590" s="600"/>
      <c r="SLL16590" s="600"/>
      <c r="SLM16590" s="600"/>
      <c r="SLN16590" s="600"/>
      <c r="SLO16590" s="600"/>
      <c r="SLP16590" s="600"/>
      <c r="SLQ16590" s="600"/>
      <c r="SLR16590" s="600"/>
      <c r="SLS16590" s="600"/>
      <c r="SLT16590" s="600"/>
      <c r="SLU16590" s="600"/>
      <c r="SLV16590" s="600"/>
      <c r="SLW16590" s="600"/>
      <c r="SLX16590" s="600"/>
      <c r="SLY16590" s="600"/>
      <c r="SLZ16590" s="600"/>
      <c r="SMA16590" s="600"/>
      <c r="SMB16590" s="600"/>
      <c r="SMC16590" s="600"/>
      <c r="SMD16590" s="600"/>
      <c r="SME16590" s="600"/>
      <c r="SMF16590" s="600"/>
      <c r="SMG16590" s="600"/>
      <c r="SMH16590" s="600"/>
      <c r="SMI16590" s="600"/>
      <c r="SMJ16590" s="600"/>
      <c r="SMK16590" s="600"/>
      <c r="SML16590" s="600"/>
      <c r="SMM16590" s="600"/>
      <c r="SMN16590" s="600"/>
      <c r="SMO16590" s="600"/>
      <c r="SMP16590" s="600"/>
      <c r="SMQ16590" s="600"/>
      <c r="SMR16590" s="600"/>
      <c r="SMS16590" s="600"/>
      <c r="SMT16590" s="600"/>
      <c r="SMU16590" s="600"/>
      <c r="SMV16590" s="600"/>
      <c r="SMW16590" s="600"/>
      <c r="SMX16590" s="600"/>
      <c r="SMY16590" s="600"/>
      <c r="SMZ16590" s="600"/>
      <c r="SNA16590" s="600"/>
      <c r="SNB16590" s="600"/>
      <c r="SNC16590" s="600"/>
      <c r="SND16590" s="600"/>
      <c r="SNE16590" s="600"/>
      <c r="SNF16590" s="600"/>
      <c r="SNG16590" s="600"/>
      <c r="SNH16590" s="600"/>
      <c r="SNI16590" s="600"/>
      <c r="SNJ16590" s="600"/>
      <c r="SNK16590" s="600"/>
      <c r="SNL16590" s="600"/>
      <c r="SNM16590" s="600"/>
      <c r="SNN16590" s="600"/>
      <c r="SNO16590" s="600"/>
      <c r="SNP16590" s="600"/>
      <c r="SNQ16590" s="600"/>
      <c r="SNR16590" s="600"/>
      <c r="SNS16590" s="600"/>
      <c r="SNT16590" s="600"/>
      <c r="SNU16590" s="600"/>
      <c r="SNV16590" s="600"/>
      <c r="SNW16590" s="600"/>
      <c r="SNX16590" s="600"/>
      <c r="SNY16590" s="600"/>
      <c r="SNZ16590" s="600"/>
      <c r="SOA16590" s="600"/>
      <c r="SOB16590" s="600"/>
      <c r="SOC16590" s="600"/>
      <c r="SOD16590" s="600"/>
      <c r="SOE16590" s="600"/>
      <c r="SOF16590" s="600"/>
      <c r="SOG16590" s="600"/>
      <c r="SOH16590" s="600"/>
      <c r="SOI16590" s="600"/>
      <c r="SOJ16590" s="600"/>
      <c r="SOK16590" s="600"/>
      <c r="SOL16590" s="600"/>
      <c r="SOM16590" s="600"/>
      <c r="SON16590" s="600"/>
      <c r="SOO16590" s="600"/>
      <c r="SOP16590" s="600"/>
      <c r="SOQ16590" s="600"/>
      <c r="SOR16590" s="600"/>
      <c r="SOS16590" s="600"/>
      <c r="SOT16590" s="600"/>
      <c r="SOU16590" s="600"/>
      <c r="SOV16590" s="600"/>
      <c r="SOW16590" s="600"/>
      <c r="SOX16590" s="600"/>
      <c r="SOY16590" s="600"/>
      <c r="SOZ16590" s="600"/>
      <c r="SPA16590" s="600"/>
      <c r="SPB16590" s="600"/>
      <c r="SPC16590" s="600"/>
      <c r="SPD16590" s="600"/>
      <c r="SPE16590" s="600"/>
      <c r="SPF16590" s="600"/>
      <c r="SPG16590" s="600"/>
      <c r="SPH16590" s="600"/>
      <c r="SPI16590" s="600"/>
      <c r="SPJ16590" s="600"/>
      <c r="SPK16590" s="600"/>
      <c r="SPL16590" s="600"/>
      <c r="SPM16590" s="600"/>
      <c r="SPN16590" s="600"/>
      <c r="SPO16590" s="600"/>
      <c r="SPP16590" s="600"/>
      <c r="SPQ16590" s="600"/>
      <c r="SPR16590" s="600"/>
      <c r="SPS16590" s="600"/>
      <c r="SPT16590" s="600"/>
      <c r="SPU16590" s="600"/>
      <c r="SPV16590" s="600"/>
      <c r="SPW16590" s="600"/>
      <c r="SPX16590" s="600"/>
      <c r="SPY16590" s="600"/>
      <c r="SPZ16590" s="600"/>
      <c r="SQA16590" s="600"/>
      <c r="SQB16590" s="600"/>
      <c r="SQC16590" s="600"/>
      <c r="SQD16590" s="600"/>
      <c r="SQE16590" s="600"/>
      <c r="SQF16590" s="600"/>
      <c r="SQG16590" s="600"/>
      <c r="SQH16590" s="600"/>
      <c r="SQI16590" s="600"/>
      <c r="SQJ16590" s="600"/>
      <c r="SQK16590" s="600"/>
      <c r="SQL16590" s="600"/>
      <c r="SQM16590" s="600"/>
      <c r="SQN16590" s="600"/>
      <c r="SQO16590" s="600"/>
      <c r="SQP16590" s="600"/>
      <c r="SQQ16590" s="600"/>
      <c r="SQR16590" s="600"/>
      <c r="SQS16590" s="600"/>
      <c r="SQT16590" s="600"/>
      <c r="SQU16590" s="600"/>
      <c r="SQV16590" s="600"/>
      <c r="SQW16590" s="600"/>
      <c r="SQX16590" s="600"/>
      <c r="SQY16590" s="600"/>
      <c r="SQZ16590" s="600"/>
      <c r="SRA16590" s="600"/>
      <c r="SRB16590" s="600"/>
      <c r="SRC16590" s="600"/>
      <c r="SRD16590" s="600"/>
      <c r="SRE16590" s="600"/>
      <c r="SRF16590" s="600"/>
      <c r="SRG16590" s="600"/>
      <c r="SRH16590" s="600"/>
      <c r="SRI16590" s="600"/>
      <c r="SRJ16590" s="600"/>
      <c r="SRK16590" s="600"/>
      <c r="SRL16590" s="600"/>
      <c r="SRM16590" s="600"/>
      <c r="SRN16590" s="600"/>
      <c r="SRO16590" s="600"/>
      <c r="SRP16590" s="600"/>
      <c r="SRQ16590" s="600"/>
      <c r="SRR16590" s="600"/>
      <c r="SRS16590" s="600"/>
      <c r="SRT16590" s="600"/>
      <c r="SRU16590" s="600"/>
      <c r="SRV16590" s="600"/>
      <c r="SRW16590" s="600"/>
      <c r="SRX16590" s="600"/>
      <c r="SRY16590" s="600"/>
      <c r="SRZ16590" s="600"/>
      <c r="SSA16590" s="600"/>
      <c r="SSB16590" s="600"/>
      <c r="SSC16590" s="600"/>
      <c r="SSD16590" s="600"/>
      <c r="SSE16590" s="600"/>
      <c r="SSF16590" s="600"/>
      <c r="SSG16590" s="600"/>
      <c r="SSH16590" s="600"/>
      <c r="SSI16590" s="600"/>
      <c r="SSJ16590" s="600"/>
      <c r="SSK16590" s="600"/>
      <c r="SSL16590" s="600"/>
      <c r="SSM16590" s="600"/>
      <c r="SSN16590" s="600"/>
      <c r="SSO16590" s="600"/>
      <c r="SSP16590" s="600"/>
      <c r="SSQ16590" s="600"/>
      <c r="SSR16590" s="600"/>
      <c r="SSS16590" s="600"/>
      <c r="SST16590" s="600"/>
      <c r="SSU16590" s="600"/>
      <c r="SSV16590" s="600"/>
      <c r="SSW16590" s="600"/>
      <c r="SSX16590" s="600"/>
      <c r="SSY16590" s="600"/>
      <c r="SSZ16590" s="600"/>
      <c r="STA16590" s="600"/>
      <c r="STB16590" s="600"/>
      <c r="STC16590" s="600"/>
      <c r="STD16590" s="600"/>
      <c r="STE16590" s="600"/>
      <c r="STF16590" s="600"/>
      <c r="STG16590" s="600"/>
      <c r="STH16590" s="600"/>
      <c r="STI16590" s="600"/>
      <c r="STJ16590" s="600"/>
      <c r="STK16590" s="600"/>
      <c r="STL16590" s="600"/>
      <c r="STM16590" s="600"/>
      <c r="STN16590" s="600"/>
      <c r="STO16590" s="600"/>
      <c r="STP16590" s="600"/>
      <c r="STQ16590" s="600"/>
      <c r="STR16590" s="600"/>
      <c r="STS16590" s="600"/>
      <c r="STT16590" s="600"/>
      <c r="STU16590" s="600"/>
      <c r="STV16590" s="600"/>
      <c r="STW16590" s="600"/>
      <c r="STX16590" s="600"/>
      <c r="STY16590" s="600"/>
      <c r="STZ16590" s="600"/>
      <c r="SUA16590" s="600"/>
      <c r="SUB16590" s="600"/>
      <c r="SUC16590" s="600"/>
      <c r="SUD16590" s="600"/>
      <c r="SUE16590" s="600"/>
      <c r="SUF16590" s="600"/>
      <c r="SUG16590" s="600"/>
      <c r="SUH16590" s="600"/>
      <c r="SUI16590" s="600"/>
      <c r="SUJ16590" s="600"/>
      <c r="SUK16590" s="600"/>
      <c r="SUL16590" s="600"/>
      <c r="SUM16590" s="600"/>
      <c r="SUN16590" s="600"/>
      <c r="SUO16590" s="600"/>
      <c r="SUP16590" s="600"/>
      <c r="SUQ16590" s="600"/>
      <c r="SUR16590" s="600"/>
      <c r="SUS16590" s="600"/>
      <c r="SUT16590" s="600"/>
      <c r="SUU16590" s="600"/>
      <c r="SUV16590" s="600"/>
      <c r="SUW16590" s="600"/>
      <c r="SUX16590" s="600"/>
      <c r="SUY16590" s="600"/>
      <c r="SUZ16590" s="600"/>
      <c r="SVA16590" s="600"/>
      <c r="SVB16590" s="600"/>
      <c r="SVC16590" s="600"/>
      <c r="SVD16590" s="600"/>
      <c r="SVE16590" s="600"/>
      <c r="SVF16590" s="600"/>
      <c r="SVG16590" s="600"/>
      <c r="SVH16590" s="600"/>
      <c r="SVI16590" s="600"/>
      <c r="SVJ16590" s="600"/>
      <c r="SVK16590" s="600"/>
      <c r="SVL16590" s="600"/>
      <c r="SVM16590" s="600"/>
      <c r="SVN16590" s="600"/>
      <c r="SVO16590" s="600"/>
      <c r="SVP16590" s="600"/>
      <c r="SVQ16590" s="600"/>
      <c r="SVR16590" s="600"/>
      <c r="SVS16590" s="600"/>
      <c r="SVT16590" s="600"/>
      <c r="SVU16590" s="600"/>
      <c r="SVV16590" s="600"/>
      <c r="SVW16590" s="600"/>
      <c r="SVX16590" s="600"/>
      <c r="SVY16590" s="600"/>
      <c r="SVZ16590" s="600"/>
      <c r="SWA16590" s="600"/>
      <c r="SWB16590" s="600"/>
      <c r="SWC16590" s="600"/>
      <c r="SWD16590" s="600"/>
      <c r="SWE16590" s="600"/>
      <c r="SWF16590" s="600"/>
      <c r="SWG16590" s="600"/>
      <c r="SWH16590" s="600"/>
      <c r="SWI16590" s="600"/>
      <c r="SWJ16590" s="600"/>
      <c r="SWK16590" s="600"/>
      <c r="SWL16590" s="600"/>
      <c r="SWM16590" s="600"/>
      <c r="SWN16590" s="600"/>
      <c r="SWO16590" s="600"/>
      <c r="SWP16590" s="600"/>
      <c r="SWQ16590" s="600"/>
      <c r="SWR16590" s="600"/>
      <c r="SWS16590" s="600"/>
      <c r="SWT16590" s="600"/>
      <c r="SWU16590" s="600"/>
      <c r="SWV16590" s="600"/>
      <c r="SWW16590" s="600"/>
      <c r="SWX16590" s="600"/>
      <c r="SWY16590" s="600"/>
      <c r="SWZ16590" s="600"/>
      <c r="SXA16590" s="600"/>
      <c r="SXB16590" s="600"/>
      <c r="SXC16590" s="600"/>
      <c r="SXD16590" s="600"/>
      <c r="SXE16590" s="600"/>
      <c r="SXF16590" s="600"/>
      <c r="SXG16590" s="600"/>
      <c r="SXH16590" s="600"/>
      <c r="SXI16590" s="600"/>
      <c r="SXJ16590" s="600"/>
      <c r="SXK16590" s="600"/>
      <c r="SXL16590" s="600"/>
      <c r="SXM16590" s="600"/>
      <c r="SXN16590" s="600"/>
      <c r="SXO16590" s="600"/>
      <c r="SXP16590" s="600"/>
      <c r="SXQ16590" s="600"/>
      <c r="SXR16590" s="600"/>
      <c r="SXS16590" s="600"/>
      <c r="SXT16590" s="600"/>
      <c r="SXU16590" s="600"/>
      <c r="SXV16590" s="600"/>
      <c r="SXW16590" s="600"/>
      <c r="SXX16590" s="600"/>
      <c r="SXY16590" s="600"/>
      <c r="SXZ16590" s="600"/>
      <c r="SYA16590" s="600"/>
      <c r="SYB16590" s="600"/>
      <c r="SYC16590" s="600"/>
      <c r="SYD16590" s="600"/>
      <c r="SYE16590" s="600"/>
      <c r="SYF16590" s="600"/>
      <c r="SYG16590" s="600"/>
      <c r="SYH16590" s="600"/>
      <c r="SYI16590" s="600"/>
      <c r="SYJ16590" s="600"/>
      <c r="SYK16590" s="600"/>
      <c r="SYL16590" s="600"/>
      <c r="SYM16590" s="600"/>
      <c r="SYN16590" s="600"/>
      <c r="SYO16590" s="600"/>
      <c r="SYP16590" s="600"/>
      <c r="SYQ16590" s="600"/>
      <c r="SYR16590" s="600"/>
      <c r="SYS16590" s="600"/>
      <c r="SYT16590" s="600"/>
      <c r="SYU16590" s="600"/>
      <c r="SYV16590" s="600"/>
      <c r="SYW16590" s="600"/>
      <c r="SYX16590" s="600"/>
      <c r="SYY16590" s="600"/>
      <c r="SYZ16590" s="600"/>
      <c r="SZA16590" s="600"/>
      <c r="SZB16590" s="600"/>
      <c r="SZC16590" s="600"/>
      <c r="SZD16590" s="600"/>
      <c r="SZE16590" s="600"/>
      <c r="SZF16590" s="600"/>
      <c r="SZG16590" s="600"/>
      <c r="SZH16590" s="600"/>
      <c r="SZI16590" s="600"/>
      <c r="SZJ16590" s="600"/>
      <c r="SZK16590" s="600"/>
      <c r="SZL16590" s="600"/>
      <c r="SZM16590" s="600"/>
      <c r="SZN16590" s="600"/>
      <c r="SZO16590" s="600"/>
      <c r="SZP16590" s="600"/>
      <c r="SZQ16590" s="600"/>
      <c r="SZR16590" s="600"/>
      <c r="SZS16590" s="600"/>
      <c r="SZT16590" s="600"/>
      <c r="SZU16590" s="600"/>
      <c r="SZV16590" s="600"/>
      <c r="SZW16590" s="600"/>
      <c r="SZX16590" s="600"/>
      <c r="SZY16590" s="600"/>
      <c r="SZZ16590" s="600"/>
      <c r="TAA16590" s="600"/>
      <c r="TAB16590" s="600"/>
      <c r="TAC16590" s="600"/>
      <c r="TAD16590" s="600"/>
      <c r="TAE16590" s="600"/>
      <c r="TAF16590" s="600"/>
      <c r="TAG16590" s="600"/>
      <c r="TAH16590" s="600"/>
      <c r="TAI16590" s="600"/>
      <c r="TAJ16590" s="600"/>
      <c r="TAK16590" s="600"/>
      <c r="TAL16590" s="600"/>
      <c r="TAM16590" s="600"/>
      <c r="TAN16590" s="600"/>
      <c r="TAO16590" s="600"/>
      <c r="TAP16590" s="600"/>
      <c r="TAQ16590" s="600"/>
      <c r="TAR16590" s="600"/>
      <c r="TAS16590" s="600"/>
      <c r="TAT16590" s="600"/>
      <c r="TAU16590" s="600"/>
      <c r="TAV16590" s="600"/>
      <c r="TAW16590" s="600"/>
      <c r="TAX16590" s="600"/>
      <c r="TAY16590" s="600"/>
      <c r="TAZ16590" s="600"/>
      <c r="TBA16590" s="600"/>
      <c r="TBB16590" s="600"/>
      <c r="TBC16590" s="600"/>
      <c r="TBD16590" s="600"/>
      <c r="TBE16590" s="600"/>
      <c r="TBF16590" s="600"/>
      <c r="TBG16590" s="600"/>
      <c r="TBH16590" s="600"/>
      <c r="TBI16590" s="600"/>
      <c r="TBJ16590" s="600"/>
      <c r="TBK16590" s="600"/>
      <c r="TBL16590" s="600"/>
      <c r="TBM16590" s="600"/>
      <c r="TBN16590" s="600"/>
      <c r="TBO16590" s="600"/>
      <c r="TBP16590" s="600"/>
      <c r="TBQ16590" s="600"/>
      <c r="TBR16590" s="600"/>
      <c r="TBS16590" s="600"/>
      <c r="TBT16590" s="600"/>
      <c r="TBU16590" s="600"/>
      <c r="TBV16590" s="600"/>
      <c r="TBW16590" s="600"/>
      <c r="TBX16590" s="600"/>
      <c r="TBY16590" s="600"/>
      <c r="TBZ16590" s="600"/>
      <c r="TCA16590" s="600"/>
      <c r="TCB16590" s="600"/>
      <c r="TCC16590" s="600"/>
      <c r="TCD16590" s="600"/>
      <c r="TCE16590" s="600"/>
      <c r="TCF16590" s="600"/>
      <c r="TCG16590" s="600"/>
      <c r="TCH16590" s="600"/>
      <c r="TCI16590" s="600"/>
      <c r="TCJ16590" s="600"/>
      <c r="TCK16590" s="600"/>
      <c r="TCL16590" s="600"/>
      <c r="TCM16590" s="600"/>
      <c r="TCN16590" s="600"/>
      <c r="TCO16590" s="600"/>
      <c r="TCP16590" s="600"/>
      <c r="TCQ16590" s="600"/>
      <c r="TCR16590" s="600"/>
      <c r="TCS16590" s="600"/>
      <c r="TCT16590" s="600"/>
      <c r="TCU16590" s="600"/>
      <c r="TCV16590" s="600"/>
      <c r="TCW16590" s="600"/>
      <c r="TCX16590" s="600"/>
      <c r="TCY16590" s="600"/>
      <c r="TCZ16590" s="600"/>
      <c r="TDA16590" s="600"/>
      <c r="TDB16590" s="600"/>
      <c r="TDC16590" s="600"/>
      <c r="TDD16590" s="600"/>
      <c r="TDE16590" s="600"/>
      <c r="TDF16590" s="600"/>
      <c r="TDG16590" s="600"/>
      <c r="TDH16590" s="600"/>
      <c r="TDI16590" s="600"/>
      <c r="TDJ16590" s="600"/>
      <c r="TDK16590" s="600"/>
      <c r="TDL16590" s="600"/>
      <c r="TDM16590" s="600"/>
      <c r="TDN16590" s="600"/>
      <c r="TDO16590" s="600"/>
      <c r="TDP16590" s="600"/>
      <c r="TDQ16590" s="600"/>
      <c r="TDR16590" s="600"/>
      <c r="TDS16590" s="600"/>
      <c r="TDT16590" s="600"/>
      <c r="TDU16590" s="600"/>
      <c r="TDV16590" s="600"/>
      <c r="TDW16590" s="600"/>
      <c r="TDX16590" s="600"/>
      <c r="TDY16590" s="600"/>
      <c r="TDZ16590" s="600"/>
      <c r="TEA16590" s="600"/>
      <c r="TEB16590" s="600"/>
      <c r="TEC16590" s="600"/>
      <c r="TED16590" s="600"/>
      <c r="TEE16590" s="600"/>
      <c r="TEF16590" s="600"/>
      <c r="TEG16590" s="600"/>
      <c r="TEH16590" s="600"/>
      <c r="TEI16590" s="600"/>
      <c r="TEJ16590" s="600"/>
      <c r="TEK16590" s="600"/>
      <c r="TEL16590" s="600"/>
      <c r="TEM16590" s="600"/>
      <c r="TEN16590" s="600"/>
      <c r="TEO16590" s="600"/>
      <c r="TEP16590" s="600"/>
      <c r="TEQ16590" s="600"/>
      <c r="TER16590" s="600"/>
      <c r="TES16590" s="600"/>
      <c r="TET16590" s="600"/>
      <c r="TEU16590" s="600"/>
      <c r="TEV16590" s="600"/>
      <c r="TEW16590" s="600"/>
      <c r="TEX16590" s="600"/>
      <c r="TEY16590" s="600"/>
      <c r="TEZ16590" s="600"/>
      <c r="TFA16590" s="600"/>
      <c r="TFB16590" s="600"/>
      <c r="TFC16590" s="600"/>
      <c r="TFD16590" s="600"/>
      <c r="TFE16590" s="600"/>
      <c r="TFF16590" s="600"/>
      <c r="TFG16590" s="600"/>
      <c r="TFH16590" s="600"/>
      <c r="TFI16590" s="600"/>
      <c r="TFJ16590" s="600"/>
      <c r="TFK16590" s="600"/>
      <c r="TFL16590" s="600"/>
      <c r="TFM16590" s="600"/>
      <c r="TFN16590" s="600"/>
      <c r="TFO16590" s="600"/>
      <c r="TFP16590" s="600"/>
      <c r="TFQ16590" s="600"/>
      <c r="TFR16590" s="600"/>
      <c r="TFS16590" s="600"/>
      <c r="TFT16590" s="600"/>
      <c r="TFU16590" s="600"/>
      <c r="TFV16590" s="600"/>
      <c r="TFW16590" s="600"/>
      <c r="TFX16590" s="600"/>
      <c r="TFY16590" s="600"/>
      <c r="TFZ16590" s="600"/>
      <c r="TGA16590" s="600"/>
      <c r="TGB16590" s="600"/>
      <c r="TGC16590" s="600"/>
      <c r="TGD16590" s="600"/>
      <c r="TGE16590" s="600"/>
      <c r="TGF16590" s="600"/>
      <c r="TGG16590" s="600"/>
      <c r="TGH16590" s="600"/>
      <c r="TGI16590" s="600"/>
      <c r="TGJ16590" s="600"/>
      <c r="TGK16590" s="600"/>
      <c r="TGL16590" s="600"/>
      <c r="TGM16590" s="600"/>
      <c r="TGN16590" s="600"/>
      <c r="TGO16590" s="600"/>
      <c r="TGP16590" s="600"/>
      <c r="TGQ16590" s="600"/>
      <c r="TGR16590" s="600"/>
      <c r="TGS16590" s="600"/>
      <c r="TGT16590" s="600"/>
      <c r="TGU16590" s="600"/>
      <c r="TGV16590" s="600"/>
      <c r="TGW16590" s="600"/>
      <c r="TGX16590" s="600"/>
      <c r="TGY16590" s="600"/>
      <c r="TGZ16590" s="600"/>
      <c r="THA16590" s="600"/>
      <c r="THB16590" s="600"/>
      <c r="THC16590" s="600"/>
      <c r="THD16590" s="600"/>
      <c r="THE16590" s="600"/>
      <c r="THF16590" s="600"/>
      <c r="THG16590" s="600"/>
      <c r="THH16590" s="600"/>
      <c r="THI16590" s="600"/>
      <c r="THJ16590" s="600"/>
      <c r="THK16590" s="600"/>
      <c r="THL16590" s="600"/>
      <c r="THM16590" s="600"/>
      <c r="THN16590" s="600"/>
      <c r="THO16590" s="600"/>
      <c r="THP16590" s="600"/>
      <c r="THQ16590" s="600"/>
      <c r="THR16590" s="600"/>
      <c r="THS16590" s="600"/>
      <c r="THT16590" s="600"/>
      <c r="THU16590" s="600"/>
      <c r="THV16590" s="600"/>
      <c r="THW16590" s="600"/>
      <c r="THX16590" s="600"/>
      <c r="THY16590" s="600"/>
      <c r="THZ16590" s="600"/>
      <c r="TIA16590" s="600"/>
      <c r="TIB16590" s="600"/>
      <c r="TIC16590" s="600"/>
      <c r="TID16590" s="600"/>
      <c r="TIE16590" s="600"/>
      <c r="TIF16590" s="600"/>
      <c r="TIG16590" s="600"/>
      <c r="TIH16590" s="600"/>
      <c r="TII16590" s="600"/>
      <c r="TIJ16590" s="600"/>
      <c r="TIK16590" s="600"/>
      <c r="TIL16590" s="600"/>
      <c r="TIM16590" s="600"/>
      <c r="TIN16590" s="600"/>
      <c r="TIO16590" s="600"/>
      <c r="TIP16590" s="600"/>
      <c r="TIQ16590" s="600"/>
      <c r="TIR16590" s="600"/>
      <c r="TIS16590" s="600"/>
      <c r="TIT16590" s="600"/>
      <c r="TIU16590" s="600"/>
      <c r="TIV16590" s="600"/>
      <c r="TIW16590" s="600"/>
      <c r="TIX16590" s="600"/>
      <c r="TIY16590" s="600"/>
      <c r="TIZ16590" s="600"/>
      <c r="TJA16590" s="600"/>
      <c r="TJB16590" s="600"/>
      <c r="TJC16590" s="600"/>
      <c r="TJD16590" s="600"/>
      <c r="TJE16590" s="600"/>
      <c r="TJF16590" s="600"/>
      <c r="TJG16590" s="600"/>
      <c r="TJH16590" s="600"/>
      <c r="TJI16590" s="600"/>
      <c r="TJJ16590" s="600"/>
      <c r="TJK16590" s="600"/>
      <c r="TJL16590" s="600"/>
      <c r="TJM16590" s="600"/>
      <c r="TJN16590" s="600"/>
      <c r="TJO16590" s="600"/>
      <c r="TJP16590" s="600"/>
      <c r="TJQ16590" s="600"/>
      <c r="TJR16590" s="600"/>
      <c r="TJS16590" s="600"/>
      <c r="TJT16590" s="600"/>
      <c r="TJU16590" s="600"/>
      <c r="TJV16590" s="600"/>
      <c r="TJW16590" s="600"/>
      <c r="TJX16590" s="600"/>
      <c r="TJY16590" s="600"/>
      <c r="TJZ16590" s="600"/>
      <c r="TKA16590" s="600"/>
      <c r="TKB16590" s="600"/>
      <c r="TKC16590" s="600"/>
      <c r="TKD16590" s="600"/>
      <c r="TKE16590" s="600"/>
      <c r="TKF16590" s="600"/>
      <c r="TKG16590" s="600"/>
      <c r="TKH16590" s="600"/>
      <c r="TKI16590" s="600"/>
      <c r="TKJ16590" s="600"/>
      <c r="TKK16590" s="600"/>
      <c r="TKL16590" s="600"/>
      <c r="TKM16590" s="600"/>
      <c r="TKN16590" s="600"/>
      <c r="TKO16590" s="600"/>
      <c r="TKP16590" s="600"/>
      <c r="TKQ16590" s="600"/>
      <c r="TKR16590" s="600"/>
      <c r="TKS16590" s="600"/>
      <c r="TKT16590" s="600"/>
      <c r="TKU16590" s="600"/>
      <c r="TKV16590" s="600"/>
      <c r="TKW16590" s="600"/>
      <c r="TKX16590" s="600"/>
      <c r="TKY16590" s="600"/>
      <c r="TKZ16590" s="600"/>
      <c r="TLA16590" s="600"/>
      <c r="TLB16590" s="600"/>
      <c r="TLC16590" s="600"/>
      <c r="TLD16590" s="600"/>
      <c r="TLE16590" s="600"/>
      <c r="TLF16590" s="600"/>
      <c r="TLG16590" s="600"/>
      <c r="TLH16590" s="600"/>
      <c r="TLI16590" s="600"/>
      <c r="TLJ16590" s="600"/>
      <c r="TLK16590" s="600"/>
      <c r="TLL16590" s="600"/>
      <c r="TLM16590" s="600"/>
      <c r="TLN16590" s="600"/>
      <c r="TLO16590" s="600"/>
      <c r="TLP16590" s="600"/>
      <c r="TLQ16590" s="600"/>
      <c r="TLR16590" s="600"/>
      <c r="TLS16590" s="600"/>
      <c r="TLT16590" s="600"/>
      <c r="TLU16590" s="600"/>
      <c r="TLV16590" s="600"/>
      <c r="TLW16590" s="600"/>
      <c r="TLX16590" s="600"/>
      <c r="TLY16590" s="600"/>
      <c r="TLZ16590" s="600"/>
      <c r="TMA16590" s="600"/>
      <c r="TMB16590" s="600"/>
      <c r="TMC16590" s="600"/>
      <c r="TMD16590" s="600"/>
      <c r="TME16590" s="600"/>
      <c r="TMF16590" s="600"/>
      <c r="TMG16590" s="600"/>
      <c r="TMH16590" s="600"/>
      <c r="TMI16590" s="600"/>
      <c r="TMJ16590" s="600"/>
      <c r="TMK16590" s="600"/>
      <c r="TML16590" s="600"/>
      <c r="TMM16590" s="600"/>
      <c r="TMN16590" s="600"/>
      <c r="TMO16590" s="600"/>
      <c r="TMP16590" s="600"/>
      <c r="TMQ16590" s="600"/>
      <c r="TMR16590" s="600"/>
      <c r="TMS16590" s="600"/>
      <c r="TMT16590" s="600"/>
      <c r="TMU16590" s="600"/>
      <c r="TMV16590" s="600"/>
      <c r="TMW16590" s="600"/>
      <c r="TMX16590" s="600"/>
      <c r="TMY16590" s="600"/>
      <c r="TMZ16590" s="600"/>
      <c r="TNA16590" s="600"/>
      <c r="TNB16590" s="600"/>
      <c r="TNC16590" s="600"/>
      <c r="TND16590" s="600"/>
      <c r="TNE16590" s="600"/>
      <c r="TNF16590" s="600"/>
      <c r="TNG16590" s="600"/>
      <c r="TNH16590" s="600"/>
      <c r="TNI16590" s="600"/>
      <c r="TNJ16590" s="600"/>
      <c r="TNK16590" s="600"/>
      <c r="TNL16590" s="600"/>
      <c r="TNM16590" s="600"/>
      <c r="TNN16590" s="600"/>
      <c r="TNO16590" s="600"/>
      <c r="TNP16590" s="600"/>
      <c r="TNQ16590" s="600"/>
      <c r="TNR16590" s="600"/>
      <c r="TNS16590" s="600"/>
      <c r="TNT16590" s="600"/>
      <c r="TNU16590" s="600"/>
      <c r="TNV16590" s="600"/>
      <c r="TNW16590" s="600"/>
      <c r="TNX16590" s="600"/>
      <c r="TNY16590" s="600"/>
      <c r="TNZ16590" s="600"/>
      <c r="TOA16590" s="600"/>
      <c r="TOB16590" s="600"/>
      <c r="TOC16590" s="600"/>
      <c r="TOD16590" s="600"/>
      <c r="TOE16590" s="600"/>
      <c r="TOF16590" s="600"/>
      <c r="TOG16590" s="600"/>
      <c r="TOH16590" s="600"/>
      <c r="TOI16590" s="600"/>
      <c r="TOJ16590" s="600"/>
      <c r="TOK16590" s="600"/>
      <c r="TOL16590" s="600"/>
      <c r="TOM16590" s="600"/>
      <c r="TON16590" s="600"/>
      <c r="TOO16590" s="600"/>
      <c r="TOP16590" s="600"/>
      <c r="TOQ16590" s="600"/>
      <c r="TOR16590" s="600"/>
      <c r="TOS16590" s="600"/>
      <c r="TOT16590" s="600"/>
      <c r="TOU16590" s="600"/>
      <c r="TOV16590" s="600"/>
      <c r="TOW16590" s="600"/>
      <c r="TOX16590" s="600"/>
      <c r="TOY16590" s="600"/>
      <c r="TOZ16590" s="600"/>
      <c r="TPA16590" s="600"/>
      <c r="TPB16590" s="600"/>
      <c r="TPC16590" s="600"/>
      <c r="TPD16590" s="600"/>
      <c r="TPE16590" s="600"/>
      <c r="TPF16590" s="600"/>
      <c r="TPG16590" s="600"/>
      <c r="TPH16590" s="600"/>
      <c r="TPI16590" s="600"/>
      <c r="TPJ16590" s="600"/>
      <c r="TPK16590" s="600"/>
      <c r="TPL16590" s="600"/>
      <c r="TPM16590" s="600"/>
      <c r="TPN16590" s="600"/>
      <c r="TPO16590" s="600"/>
      <c r="TPP16590" s="600"/>
      <c r="TPQ16590" s="600"/>
      <c r="TPR16590" s="600"/>
      <c r="TPS16590" s="600"/>
      <c r="TPT16590" s="600"/>
      <c r="TPU16590" s="600"/>
      <c r="TPV16590" s="600"/>
      <c r="TPW16590" s="600"/>
      <c r="TPX16590" s="600"/>
      <c r="TPY16590" s="600"/>
      <c r="TPZ16590" s="600"/>
      <c r="TQA16590" s="600"/>
      <c r="TQB16590" s="600"/>
      <c r="TQC16590" s="600"/>
      <c r="TQD16590" s="600"/>
      <c r="TQE16590" s="600"/>
      <c r="TQF16590" s="600"/>
      <c r="TQG16590" s="600"/>
      <c r="TQH16590" s="600"/>
      <c r="TQI16590" s="600"/>
      <c r="TQJ16590" s="600"/>
      <c r="TQK16590" s="600"/>
      <c r="TQL16590" s="600"/>
      <c r="TQM16590" s="600"/>
      <c r="TQN16590" s="600"/>
      <c r="TQO16590" s="600"/>
      <c r="TQP16590" s="600"/>
      <c r="TQQ16590" s="600"/>
      <c r="TQR16590" s="600"/>
      <c r="TQS16590" s="600"/>
      <c r="TQT16590" s="600"/>
      <c r="TQU16590" s="600"/>
      <c r="TQV16590" s="600"/>
      <c r="TQW16590" s="600"/>
      <c r="TQX16590" s="600"/>
      <c r="TQY16590" s="600"/>
      <c r="TQZ16590" s="600"/>
      <c r="TRA16590" s="600"/>
      <c r="TRB16590" s="600"/>
      <c r="TRC16590" s="600"/>
      <c r="TRD16590" s="600"/>
      <c r="TRE16590" s="600"/>
      <c r="TRF16590" s="600"/>
      <c r="TRG16590" s="600"/>
      <c r="TRH16590" s="600"/>
      <c r="TRI16590" s="600"/>
      <c r="TRJ16590" s="600"/>
      <c r="TRK16590" s="600"/>
      <c r="TRL16590" s="600"/>
      <c r="TRM16590" s="600"/>
      <c r="TRN16590" s="600"/>
      <c r="TRO16590" s="600"/>
      <c r="TRP16590" s="600"/>
      <c r="TRQ16590" s="600"/>
      <c r="TRR16590" s="600"/>
      <c r="TRS16590" s="600"/>
      <c r="TRT16590" s="600"/>
      <c r="TRU16590" s="600"/>
      <c r="TRV16590" s="600"/>
      <c r="TRW16590" s="600"/>
      <c r="TRX16590" s="600"/>
      <c r="TRY16590" s="600"/>
      <c r="TRZ16590" s="600"/>
      <c r="TSA16590" s="600"/>
      <c r="TSB16590" s="600"/>
      <c r="TSC16590" s="600"/>
      <c r="TSD16590" s="600"/>
      <c r="TSE16590" s="600"/>
      <c r="TSF16590" s="600"/>
      <c r="TSG16590" s="600"/>
      <c r="TSH16590" s="600"/>
      <c r="TSI16590" s="600"/>
      <c r="TSJ16590" s="600"/>
      <c r="TSK16590" s="600"/>
      <c r="TSL16590" s="600"/>
      <c r="TSM16590" s="600"/>
      <c r="TSN16590" s="600"/>
      <c r="TSO16590" s="600"/>
      <c r="TSP16590" s="600"/>
      <c r="TSQ16590" s="600"/>
      <c r="TSR16590" s="600"/>
      <c r="TSS16590" s="600"/>
      <c r="TST16590" s="600"/>
      <c r="TSU16590" s="600"/>
      <c r="TSV16590" s="600"/>
      <c r="TSW16590" s="600"/>
      <c r="TSX16590" s="600"/>
      <c r="TSY16590" s="600"/>
      <c r="TSZ16590" s="600"/>
      <c r="TTA16590" s="600"/>
      <c r="TTB16590" s="600"/>
      <c r="TTC16590" s="600"/>
      <c r="TTD16590" s="600"/>
      <c r="TTE16590" s="600"/>
      <c r="TTF16590" s="600"/>
      <c r="TTG16590" s="600"/>
      <c r="TTH16590" s="600"/>
      <c r="TTI16590" s="600"/>
      <c r="TTJ16590" s="600"/>
      <c r="TTK16590" s="600"/>
      <c r="TTL16590" s="600"/>
      <c r="TTM16590" s="600"/>
      <c r="TTN16590" s="600"/>
      <c r="TTO16590" s="600"/>
      <c r="TTP16590" s="600"/>
      <c r="TTQ16590" s="600"/>
      <c r="TTR16590" s="600"/>
      <c r="TTS16590" s="600"/>
      <c r="TTT16590" s="600"/>
      <c r="TTU16590" s="600"/>
      <c r="TTV16590" s="600"/>
      <c r="TTW16590" s="600"/>
      <c r="TTX16590" s="600"/>
      <c r="TTY16590" s="600"/>
      <c r="TTZ16590" s="600"/>
      <c r="TUA16590" s="600"/>
      <c r="TUB16590" s="600"/>
      <c r="TUC16590" s="600"/>
      <c r="TUD16590" s="600"/>
      <c r="TUE16590" s="600"/>
      <c r="TUF16590" s="600"/>
      <c r="TUG16590" s="600"/>
      <c r="TUH16590" s="600"/>
      <c r="TUI16590" s="600"/>
      <c r="TUJ16590" s="600"/>
      <c r="TUK16590" s="600"/>
      <c r="TUL16590" s="600"/>
      <c r="TUM16590" s="600"/>
      <c r="TUN16590" s="600"/>
      <c r="TUO16590" s="600"/>
      <c r="TUP16590" s="600"/>
      <c r="TUQ16590" s="600"/>
      <c r="TUR16590" s="600"/>
      <c r="TUS16590" s="600"/>
      <c r="TUT16590" s="600"/>
      <c r="TUU16590" s="600"/>
      <c r="TUV16590" s="600"/>
      <c r="TUW16590" s="600"/>
      <c r="TUX16590" s="600"/>
      <c r="TUY16590" s="600"/>
      <c r="TUZ16590" s="600"/>
      <c r="TVA16590" s="600"/>
      <c r="TVB16590" s="600"/>
      <c r="TVC16590" s="600"/>
      <c r="TVD16590" s="600"/>
      <c r="TVE16590" s="600"/>
      <c r="TVF16590" s="600"/>
      <c r="TVG16590" s="600"/>
      <c r="TVH16590" s="600"/>
      <c r="TVI16590" s="600"/>
      <c r="TVJ16590" s="600"/>
      <c r="TVK16590" s="600"/>
      <c r="TVL16590" s="600"/>
      <c r="TVM16590" s="600"/>
      <c r="TVN16590" s="600"/>
      <c r="TVO16590" s="600"/>
      <c r="TVP16590" s="600"/>
      <c r="TVQ16590" s="600"/>
      <c r="TVR16590" s="600"/>
      <c r="TVS16590" s="600"/>
      <c r="TVT16590" s="600"/>
      <c r="TVU16590" s="600"/>
      <c r="TVV16590" s="600"/>
      <c r="TVW16590" s="600"/>
      <c r="TVX16590" s="600"/>
      <c r="TVY16590" s="600"/>
      <c r="TVZ16590" s="600"/>
      <c r="TWA16590" s="600"/>
      <c r="TWB16590" s="600"/>
      <c r="TWC16590" s="600"/>
      <c r="TWD16590" s="600"/>
      <c r="TWE16590" s="600"/>
      <c r="TWF16590" s="600"/>
      <c r="TWG16590" s="600"/>
      <c r="TWH16590" s="600"/>
      <c r="TWI16590" s="600"/>
      <c r="TWJ16590" s="600"/>
      <c r="TWK16590" s="600"/>
      <c r="TWL16590" s="600"/>
      <c r="TWM16590" s="600"/>
      <c r="TWN16590" s="600"/>
      <c r="TWO16590" s="600"/>
      <c r="TWP16590" s="600"/>
      <c r="TWQ16590" s="600"/>
      <c r="TWR16590" s="600"/>
      <c r="TWS16590" s="600"/>
      <c r="TWT16590" s="600"/>
      <c r="TWU16590" s="600"/>
      <c r="TWV16590" s="600"/>
      <c r="TWW16590" s="600"/>
      <c r="TWX16590" s="600"/>
      <c r="TWY16590" s="600"/>
      <c r="TWZ16590" s="600"/>
      <c r="TXA16590" s="600"/>
      <c r="TXB16590" s="600"/>
      <c r="TXC16590" s="600"/>
      <c r="TXD16590" s="600"/>
      <c r="TXE16590" s="600"/>
      <c r="TXF16590" s="600"/>
      <c r="TXG16590" s="600"/>
      <c r="TXH16590" s="600"/>
      <c r="TXI16590" s="600"/>
      <c r="TXJ16590" s="600"/>
      <c r="TXK16590" s="600"/>
      <c r="TXL16590" s="600"/>
      <c r="TXM16590" s="600"/>
      <c r="TXN16590" s="600"/>
      <c r="TXO16590" s="600"/>
      <c r="TXP16590" s="600"/>
      <c r="TXQ16590" s="600"/>
      <c r="TXR16590" s="600"/>
      <c r="TXS16590" s="600"/>
      <c r="TXT16590" s="600"/>
      <c r="TXU16590" s="600"/>
      <c r="TXV16590" s="600"/>
      <c r="TXW16590" s="600"/>
      <c r="TXX16590" s="600"/>
      <c r="TXY16590" s="600"/>
      <c r="TXZ16590" s="600"/>
      <c r="TYA16590" s="600"/>
      <c r="TYB16590" s="600"/>
      <c r="TYC16590" s="600"/>
      <c r="TYD16590" s="600"/>
      <c r="TYE16590" s="600"/>
      <c r="TYF16590" s="600"/>
      <c r="TYG16590" s="600"/>
      <c r="TYH16590" s="600"/>
      <c r="TYI16590" s="600"/>
      <c r="TYJ16590" s="600"/>
      <c r="TYK16590" s="600"/>
      <c r="TYL16590" s="600"/>
      <c r="TYM16590" s="600"/>
      <c r="TYN16590" s="600"/>
      <c r="TYO16590" s="600"/>
      <c r="TYP16590" s="600"/>
      <c r="TYQ16590" s="600"/>
      <c r="TYR16590" s="600"/>
      <c r="TYS16590" s="600"/>
      <c r="TYT16590" s="600"/>
      <c r="TYU16590" s="600"/>
      <c r="TYV16590" s="600"/>
      <c r="TYW16590" s="600"/>
      <c r="TYX16590" s="600"/>
      <c r="TYY16590" s="600"/>
      <c r="TYZ16590" s="600"/>
      <c r="TZA16590" s="600"/>
      <c r="TZB16590" s="600"/>
      <c r="TZC16590" s="600"/>
      <c r="TZD16590" s="600"/>
      <c r="TZE16590" s="600"/>
      <c r="TZF16590" s="600"/>
      <c r="TZG16590" s="600"/>
      <c r="TZH16590" s="600"/>
      <c r="TZI16590" s="600"/>
      <c r="TZJ16590" s="600"/>
      <c r="TZK16590" s="600"/>
      <c r="TZL16590" s="600"/>
      <c r="TZM16590" s="600"/>
      <c r="TZN16590" s="600"/>
      <c r="TZO16590" s="600"/>
      <c r="TZP16590" s="600"/>
      <c r="TZQ16590" s="600"/>
      <c r="TZR16590" s="600"/>
      <c r="TZS16590" s="600"/>
      <c r="TZT16590" s="600"/>
      <c r="TZU16590" s="600"/>
      <c r="TZV16590" s="600"/>
      <c r="TZW16590" s="600"/>
      <c r="TZX16590" s="600"/>
      <c r="TZY16590" s="600"/>
      <c r="TZZ16590" s="600"/>
      <c r="UAA16590" s="600"/>
      <c r="UAB16590" s="600"/>
      <c r="UAC16590" s="600"/>
      <c r="UAD16590" s="600"/>
      <c r="UAE16590" s="600"/>
      <c r="UAF16590" s="600"/>
      <c r="UAG16590" s="600"/>
      <c r="UAH16590" s="600"/>
      <c r="UAI16590" s="600"/>
      <c r="UAJ16590" s="600"/>
      <c r="UAK16590" s="600"/>
      <c r="UAL16590" s="600"/>
      <c r="UAM16590" s="600"/>
      <c r="UAN16590" s="600"/>
      <c r="UAO16590" s="600"/>
      <c r="UAP16590" s="600"/>
      <c r="UAQ16590" s="600"/>
      <c r="UAR16590" s="600"/>
      <c r="UAS16590" s="600"/>
      <c r="UAT16590" s="600"/>
      <c r="UAU16590" s="600"/>
      <c r="UAV16590" s="600"/>
      <c r="UAW16590" s="600"/>
      <c r="UAX16590" s="600"/>
      <c r="UAY16590" s="600"/>
      <c r="UAZ16590" s="600"/>
      <c r="UBA16590" s="600"/>
      <c r="UBB16590" s="600"/>
      <c r="UBC16590" s="600"/>
      <c r="UBD16590" s="600"/>
      <c r="UBE16590" s="600"/>
      <c r="UBF16590" s="600"/>
      <c r="UBG16590" s="600"/>
      <c r="UBH16590" s="600"/>
      <c r="UBI16590" s="600"/>
      <c r="UBJ16590" s="600"/>
      <c r="UBK16590" s="600"/>
      <c r="UBL16590" s="600"/>
      <c r="UBM16590" s="600"/>
      <c r="UBN16590" s="600"/>
      <c r="UBO16590" s="600"/>
      <c r="UBP16590" s="600"/>
      <c r="UBQ16590" s="600"/>
      <c r="UBR16590" s="600"/>
      <c r="UBS16590" s="600"/>
      <c r="UBT16590" s="600"/>
      <c r="UBU16590" s="600"/>
      <c r="UBV16590" s="600"/>
      <c r="UBW16590" s="600"/>
      <c r="UBX16590" s="600"/>
      <c r="UBY16590" s="600"/>
      <c r="UBZ16590" s="600"/>
      <c r="UCA16590" s="600"/>
      <c r="UCB16590" s="600"/>
      <c r="UCC16590" s="600"/>
      <c r="UCD16590" s="600"/>
      <c r="UCE16590" s="600"/>
      <c r="UCF16590" s="600"/>
      <c r="UCG16590" s="600"/>
      <c r="UCH16590" s="600"/>
      <c r="UCI16590" s="600"/>
      <c r="UCJ16590" s="600"/>
      <c r="UCK16590" s="600"/>
      <c r="UCL16590" s="600"/>
      <c r="UCM16590" s="600"/>
      <c r="UCN16590" s="600"/>
      <c r="UCO16590" s="600"/>
      <c r="UCP16590" s="600"/>
      <c r="UCQ16590" s="600"/>
      <c r="UCR16590" s="600"/>
      <c r="UCS16590" s="600"/>
      <c r="UCT16590" s="600"/>
      <c r="UCU16590" s="600"/>
      <c r="UCV16590" s="600"/>
      <c r="UCW16590" s="600"/>
      <c r="UCX16590" s="600"/>
      <c r="UCY16590" s="600"/>
      <c r="UCZ16590" s="600"/>
      <c r="UDA16590" s="600"/>
      <c r="UDB16590" s="600"/>
      <c r="UDC16590" s="600"/>
      <c r="UDD16590" s="600"/>
      <c r="UDE16590" s="600"/>
      <c r="UDF16590" s="600"/>
      <c r="UDG16590" s="600"/>
      <c r="UDH16590" s="600"/>
      <c r="UDI16590" s="600"/>
      <c r="UDJ16590" s="600"/>
      <c r="UDK16590" s="600"/>
      <c r="UDL16590" s="600"/>
      <c r="UDM16590" s="600"/>
      <c r="UDN16590" s="600"/>
      <c r="UDO16590" s="600"/>
      <c r="UDP16590" s="600"/>
      <c r="UDQ16590" s="600"/>
      <c r="UDR16590" s="600"/>
      <c r="UDS16590" s="600"/>
      <c r="UDT16590" s="600"/>
      <c r="UDU16590" s="600"/>
      <c r="UDV16590" s="600"/>
      <c r="UDW16590" s="600"/>
      <c r="UDX16590" s="600"/>
      <c r="UDY16590" s="600"/>
      <c r="UDZ16590" s="600"/>
      <c r="UEA16590" s="600"/>
      <c r="UEB16590" s="600"/>
      <c r="UEC16590" s="600"/>
      <c r="UED16590" s="600"/>
      <c r="UEE16590" s="600"/>
      <c r="UEF16590" s="600"/>
      <c r="UEG16590" s="600"/>
      <c r="UEH16590" s="600"/>
      <c r="UEI16590" s="600"/>
      <c r="UEJ16590" s="600"/>
      <c r="UEK16590" s="600"/>
      <c r="UEL16590" s="600"/>
      <c r="UEM16590" s="600"/>
      <c r="UEN16590" s="600"/>
      <c r="UEO16590" s="600"/>
      <c r="UEP16590" s="600"/>
      <c r="UEQ16590" s="600"/>
      <c r="UER16590" s="600"/>
      <c r="UES16590" s="600"/>
      <c r="UET16590" s="600"/>
      <c r="UEU16590" s="600"/>
      <c r="UEV16590" s="600"/>
      <c r="UEW16590" s="600"/>
      <c r="UEX16590" s="600"/>
      <c r="UEY16590" s="600"/>
      <c r="UEZ16590" s="600"/>
      <c r="UFA16590" s="600"/>
      <c r="UFB16590" s="600"/>
      <c r="UFC16590" s="600"/>
      <c r="UFD16590" s="600"/>
      <c r="UFE16590" s="600"/>
      <c r="UFF16590" s="600"/>
      <c r="UFG16590" s="600"/>
      <c r="UFH16590" s="600"/>
      <c r="UFI16590" s="600"/>
      <c r="UFJ16590" s="600"/>
      <c r="UFK16590" s="600"/>
      <c r="UFL16590" s="600"/>
      <c r="UFM16590" s="600"/>
      <c r="UFN16590" s="600"/>
      <c r="UFO16590" s="600"/>
      <c r="UFP16590" s="600"/>
      <c r="UFQ16590" s="600"/>
      <c r="UFR16590" s="600"/>
      <c r="UFS16590" s="600"/>
      <c r="UFT16590" s="600"/>
      <c r="UFU16590" s="600"/>
      <c r="UFV16590" s="600"/>
      <c r="UFW16590" s="600"/>
      <c r="UFX16590" s="600"/>
      <c r="UFY16590" s="600"/>
      <c r="UFZ16590" s="600"/>
      <c r="UGA16590" s="600"/>
      <c r="UGB16590" s="600"/>
      <c r="UGC16590" s="600"/>
      <c r="UGD16590" s="600"/>
      <c r="UGE16590" s="600"/>
      <c r="UGF16590" s="600"/>
      <c r="UGG16590" s="600"/>
      <c r="UGH16590" s="600"/>
      <c r="UGI16590" s="600"/>
      <c r="UGJ16590" s="600"/>
      <c r="UGK16590" s="600"/>
      <c r="UGL16590" s="600"/>
      <c r="UGM16590" s="600"/>
      <c r="UGN16590" s="600"/>
      <c r="UGO16590" s="600"/>
      <c r="UGP16590" s="600"/>
      <c r="UGQ16590" s="600"/>
      <c r="UGR16590" s="600"/>
      <c r="UGS16590" s="600"/>
      <c r="UGT16590" s="600"/>
      <c r="UGU16590" s="600"/>
      <c r="UGV16590" s="600"/>
      <c r="UGW16590" s="600"/>
      <c r="UGX16590" s="600"/>
      <c r="UGY16590" s="600"/>
      <c r="UGZ16590" s="600"/>
      <c r="UHA16590" s="600"/>
      <c r="UHB16590" s="600"/>
      <c r="UHC16590" s="600"/>
      <c r="UHD16590" s="600"/>
      <c r="UHE16590" s="600"/>
      <c r="UHF16590" s="600"/>
      <c r="UHG16590" s="600"/>
      <c r="UHH16590" s="600"/>
      <c r="UHI16590" s="600"/>
      <c r="UHJ16590" s="600"/>
      <c r="UHK16590" s="600"/>
      <c r="UHL16590" s="600"/>
      <c r="UHM16590" s="600"/>
      <c r="UHN16590" s="600"/>
      <c r="UHO16590" s="600"/>
      <c r="UHP16590" s="600"/>
      <c r="UHQ16590" s="600"/>
      <c r="UHR16590" s="600"/>
      <c r="UHS16590" s="600"/>
      <c r="UHT16590" s="600"/>
      <c r="UHU16590" s="600"/>
      <c r="UHV16590" s="600"/>
      <c r="UHW16590" s="600"/>
      <c r="UHX16590" s="600"/>
      <c r="UHY16590" s="600"/>
      <c r="UHZ16590" s="600"/>
      <c r="UIA16590" s="600"/>
      <c r="UIB16590" s="600"/>
      <c r="UIC16590" s="600"/>
      <c r="UID16590" s="600"/>
      <c r="UIE16590" s="600"/>
      <c r="UIF16590" s="600"/>
      <c r="UIG16590" s="600"/>
      <c r="UIH16590" s="600"/>
      <c r="UII16590" s="600"/>
      <c r="UIJ16590" s="600"/>
      <c r="UIK16590" s="600"/>
      <c r="UIL16590" s="600"/>
      <c r="UIM16590" s="600"/>
      <c r="UIN16590" s="600"/>
      <c r="UIO16590" s="600"/>
      <c r="UIP16590" s="600"/>
      <c r="UIQ16590" s="600"/>
      <c r="UIR16590" s="600"/>
      <c r="UIS16590" s="600"/>
      <c r="UIT16590" s="600"/>
      <c r="UIU16590" s="600"/>
      <c r="UIV16590" s="600"/>
      <c r="UIW16590" s="600"/>
      <c r="UIX16590" s="600"/>
      <c r="UIY16590" s="600"/>
      <c r="UIZ16590" s="600"/>
      <c r="UJA16590" s="600"/>
      <c r="UJB16590" s="600"/>
      <c r="UJC16590" s="600"/>
      <c r="UJD16590" s="600"/>
      <c r="UJE16590" s="600"/>
      <c r="UJF16590" s="600"/>
      <c r="UJG16590" s="600"/>
      <c r="UJH16590" s="600"/>
      <c r="UJI16590" s="600"/>
      <c r="UJJ16590" s="600"/>
      <c r="UJK16590" s="600"/>
      <c r="UJL16590" s="600"/>
      <c r="UJM16590" s="600"/>
      <c r="UJN16590" s="600"/>
      <c r="UJO16590" s="600"/>
      <c r="UJP16590" s="600"/>
      <c r="UJQ16590" s="600"/>
      <c r="UJR16590" s="600"/>
      <c r="UJS16590" s="600"/>
      <c r="UJT16590" s="600"/>
      <c r="UJU16590" s="600"/>
      <c r="UJV16590" s="600"/>
      <c r="UJW16590" s="600"/>
      <c r="UJX16590" s="600"/>
      <c r="UJY16590" s="600"/>
      <c r="UJZ16590" s="600"/>
      <c r="UKA16590" s="600"/>
      <c r="UKB16590" s="600"/>
      <c r="UKC16590" s="600"/>
      <c r="UKD16590" s="600"/>
      <c r="UKE16590" s="600"/>
      <c r="UKF16590" s="600"/>
      <c r="UKG16590" s="600"/>
      <c r="UKH16590" s="600"/>
      <c r="UKI16590" s="600"/>
      <c r="UKJ16590" s="600"/>
      <c r="UKK16590" s="600"/>
      <c r="UKL16590" s="600"/>
      <c r="UKM16590" s="600"/>
      <c r="UKN16590" s="600"/>
      <c r="UKO16590" s="600"/>
      <c r="UKP16590" s="600"/>
      <c r="UKQ16590" s="600"/>
      <c r="UKR16590" s="600"/>
      <c r="UKS16590" s="600"/>
      <c r="UKT16590" s="600"/>
      <c r="UKU16590" s="600"/>
      <c r="UKV16590" s="600"/>
      <c r="UKW16590" s="600"/>
      <c r="UKX16590" s="600"/>
      <c r="UKY16590" s="600"/>
      <c r="UKZ16590" s="600"/>
      <c r="ULA16590" s="600"/>
      <c r="ULB16590" s="600"/>
      <c r="ULC16590" s="600"/>
      <c r="ULD16590" s="600"/>
      <c r="ULE16590" s="600"/>
      <c r="ULF16590" s="600"/>
      <c r="ULG16590" s="600"/>
      <c r="ULH16590" s="600"/>
      <c r="ULI16590" s="600"/>
      <c r="ULJ16590" s="600"/>
      <c r="ULK16590" s="600"/>
      <c r="ULL16590" s="600"/>
      <c r="ULM16590" s="600"/>
      <c r="ULN16590" s="600"/>
      <c r="ULO16590" s="600"/>
      <c r="ULP16590" s="600"/>
      <c r="ULQ16590" s="600"/>
      <c r="ULR16590" s="600"/>
      <c r="ULS16590" s="600"/>
      <c r="ULT16590" s="600"/>
      <c r="ULU16590" s="600"/>
      <c r="ULV16590" s="600"/>
      <c r="ULW16590" s="600"/>
      <c r="ULX16590" s="600"/>
      <c r="ULY16590" s="600"/>
      <c r="ULZ16590" s="600"/>
      <c r="UMA16590" s="600"/>
      <c r="UMB16590" s="600"/>
      <c r="UMC16590" s="600"/>
      <c r="UMD16590" s="600"/>
      <c r="UME16590" s="600"/>
      <c r="UMF16590" s="600"/>
      <c r="UMG16590" s="600"/>
      <c r="UMH16590" s="600"/>
      <c r="UMI16590" s="600"/>
      <c r="UMJ16590" s="600"/>
      <c r="UMK16590" s="600"/>
      <c r="UML16590" s="600"/>
      <c r="UMM16590" s="600"/>
      <c r="UMN16590" s="600"/>
      <c r="UMO16590" s="600"/>
      <c r="UMP16590" s="600"/>
      <c r="UMQ16590" s="600"/>
      <c r="UMR16590" s="600"/>
      <c r="UMS16590" s="600"/>
      <c r="UMT16590" s="600"/>
      <c r="UMU16590" s="600"/>
      <c r="UMV16590" s="600"/>
      <c r="UMW16590" s="600"/>
      <c r="UMX16590" s="600"/>
      <c r="UMY16590" s="600"/>
      <c r="UMZ16590" s="600"/>
      <c r="UNA16590" s="600"/>
      <c r="UNB16590" s="600"/>
      <c r="UNC16590" s="600"/>
      <c r="UND16590" s="600"/>
      <c r="UNE16590" s="600"/>
      <c r="UNF16590" s="600"/>
      <c r="UNG16590" s="600"/>
      <c r="UNH16590" s="600"/>
      <c r="UNI16590" s="600"/>
      <c r="UNJ16590" s="600"/>
      <c r="UNK16590" s="600"/>
      <c r="UNL16590" s="600"/>
      <c r="UNM16590" s="600"/>
      <c r="UNN16590" s="600"/>
      <c r="UNO16590" s="600"/>
      <c r="UNP16590" s="600"/>
      <c r="UNQ16590" s="600"/>
      <c r="UNR16590" s="600"/>
      <c r="UNS16590" s="600"/>
      <c r="UNT16590" s="600"/>
      <c r="UNU16590" s="600"/>
      <c r="UNV16590" s="600"/>
      <c r="UNW16590" s="600"/>
      <c r="UNX16590" s="600"/>
      <c r="UNY16590" s="600"/>
      <c r="UNZ16590" s="600"/>
      <c r="UOA16590" s="600"/>
      <c r="UOB16590" s="600"/>
      <c r="UOC16590" s="600"/>
      <c r="UOD16590" s="600"/>
      <c r="UOE16590" s="600"/>
      <c r="UOF16590" s="600"/>
      <c r="UOG16590" s="600"/>
      <c r="UOH16590" s="600"/>
      <c r="UOI16590" s="600"/>
      <c r="UOJ16590" s="600"/>
      <c r="UOK16590" s="600"/>
      <c r="UOL16590" s="600"/>
      <c r="UOM16590" s="600"/>
      <c r="UON16590" s="600"/>
      <c r="UOO16590" s="600"/>
      <c r="UOP16590" s="600"/>
      <c r="UOQ16590" s="600"/>
      <c r="UOR16590" s="600"/>
      <c r="UOS16590" s="600"/>
      <c r="UOT16590" s="600"/>
      <c r="UOU16590" s="600"/>
      <c r="UOV16590" s="600"/>
      <c r="UOW16590" s="600"/>
      <c r="UOX16590" s="600"/>
      <c r="UOY16590" s="600"/>
      <c r="UOZ16590" s="600"/>
      <c r="UPA16590" s="600"/>
      <c r="UPB16590" s="600"/>
      <c r="UPC16590" s="600"/>
      <c r="UPD16590" s="600"/>
      <c r="UPE16590" s="600"/>
      <c r="UPF16590" s="600"/>
      <c r="UPG16590" s="600"/>
      <c r="UPH16590" s="600"/>
      <c r="UPI16590" s="600"/>
      <c r="UPJ16590" s="600"/>
      <c r="UPK16590" s="600"/>
      <c r="UPL16590" s="600"/>
      <c r="UPM16590" s="600"/>
      <c r="UPN16590" s="600"/>
      <c r="UPO16590" s="600"/>
      <c r="UPP16590" s="600"/>
      <c r="UPQ16590" s="600"/>
      <c r="UPR16590" s="600"/>
      <c r="UPS16590" s="600"/>
      <c r="UPT16590" s="600"/>
      <c r="UPU16590" s="600"/>
      <c r="UPV16590" s="600"/>
      <c r="UPW16590" s="600"/>
      <c r="UPX16590" s="600"/>
      <c r="UPY16590" s="600"/>
      <c r="UPZ16590" s="600"/>
      <c r="UQA16590" s="600"/>
      <c r="UQB16590" s="600"/>
      <c r="UQC16590" s="600"/>
      <c r="UQD16590" s="600"/>
      <c r="UQE16590" s="600"/>
      <c r="UQF16590" s="600"/>
      <c r="UQG16590" s="600"/>
      <c r="UQH16590" s="600"/>
      <c r="UQI16590" s="600"/>
      <c r="UQJ16590" s="600"/>
      <c r="UQK16590" s="600"/>
      <c r="UQL16590" s="600"/>
      <c r="UQM16590" s="600"/>
      <c r="UQN16590" s="600"/>
      <c r="UQO16590" s="600"/>
      <c r="UQP16590" s="600"/>
      <c r="UQQ16590" s="600"/>
      <c r="UQR16590" s="600"/>
      <c r="UQS16590" s="600"/>
      <c r="UQT16590" s="600"/>
      <c r="UQU16590" s="600"/>
      <c r="UQV16590" s="600"/>
      <c r="UQW16590" s="600"/>
      <c r="UQX16590" s="600"/>
      <c r="UQY16590" s="600"/>
      <c r="UQZ16590" s="600"/>
      <c r="URA16590" s="600"/>
      <c r="URB16590" s="600"/>
      <c r="URC16590" s="600"/>
      <c r="URD16590" s="600"/>
      <c r="URE16590" s="600"/>
      <c r="URF16590" s="600"/>
      <c r="URG16590" s="600"/>
      <c r="URH16590" s="600"/>
      <c r="URI16590" s="600"/>
      <c r="URJ16590" s="600"/>
      <c r="URK16590" s="600"/>
      <c r="URL16590" s="600"/>
      <c r="URM16590" s="600"/>
      <c r="URN16590" s="600"/>
      <c r="URO16590" s="600"/>
      <c r="URP16590" s="600"/>
      <c r="URQ16590" s="600"/>
      <c r="URR16590" s="600"/>
      <c r="URS16590" s="600"/>
      <c r="URT16590" s="600"/>
      <c r="URU16590" s="600"/>
      <c r="URV16590" s="600"/>
      <c r="URW16590" s="600"/>
      <c r="URX16590" s="600"/>
      <c r="URY16590" s="600"/>
      <c r="URZ16590" s="600"/>
      <c r="USA16590" s="600"/>
      <c r="USB16590" s="600"/>
      <c r="USC16590" s="600"/>
      <c r="USD16590" s="600"/>
      <c r="USE16590" s="600"/>
      <c r="USF16590" s="600"/>
      <c r="USG16590" s="600"/>
      <c r="USH16590" s="600"/>
      <c r="USI16590" s="600"/>
      <c r="USJ16590" s="600"/>
      <c r="USK16590" s="600"/>
      <c r="USL16590" s="600"/>
      <c r="USM16590" s="600"/>
      <c r="USN16590" s="600"/>
      <c r="USO16590" s="600"/>
      <c r="USP16590" s="600"/>
      <c r="USQ16590" s="600"/>
      <c r="USR16590" s="600"/>
      <c r="USS16590" s="600"/>
      <c r="UST16590" s="600"/>
      <c r="USU16590" s="600"/>
      <c r="USV16590" s="600"/>
      <c r="USW16590" s="600"/>
      <c r="USX16590" s="600"/>
      <c r="USY16590" s="600"/>
      <c r="USZ16590" s="600"/>
      <c r="UTA16590" s="600"/>
      <c r="UTB16590" s="600"/>
      <c r="UTC16590" s="600"/>
      <c r="UTD16590" s="600"/>
      <c r="UTE16590" s="600"/>
      <c r="UTF16590" s="600"/>
      <c r="UTG16590" s="600"/>
      <c r="UTH16590" s="600"/>
      <c r="UTI16590" s="600"/>
      <c r="UTJ16590" s="600"/>
      <c r="UTK16590" s="600"/>
      <c r="UTL16590" s="600"/>
      <c r="UTM16590" s="600"/>
      <c r="UTN16590" s="600"/>
      <c r="UTO16590" s="600"/>
      <c r="UTP16590" s="600"/>
      <c r="UTQ16590" s="600"/>
      <c r="UTR16590" s="600"/>
      <c r="UTS16590" s="600"/>
      <c r="UTT16590" s="600"/>
      <c r="UTU16590" s="600"/>
      <c r="UTV16590" s="600"/>
      <c r="UTW16590" s="600"/>
      <c r="UTX16590" s="600"/>
      <c r="UTY16590" s="600"/>
      <c r="UTZ16590" s="600"/>
      <c r="UUA16590" s="600"/>
      <c r="UUB16590" s="600"/>
      <c r="UUC16590" s="600"/>
      <c r="UUD16590" s="600"/>
      <c r="UUE16590" s="600"/>
      <c r="UUF16590" s="600"/>
      <c r="UUG16590" s="600"/>
      <c r="UUH16590" s="600"/>
      <c r="UUI16590" s="600"/>
      <c r="UUJ16590" s="600"/>
      <c r="UUK16590" s="600"/>
      <c r="UUL16590" s="600"/>
      <c r="UUM16590" s="600"/>
      <c r="UUN16590" s="600"/>
      <c r="UUO16590" s="600"/>
      <c r="UUP16590" s="600"/>
      <c r="UUQ16590" s="600"/>
      <c r="UUR16590" s="600"/>
      <c r="UUS16590" s="600"/>
      <c r="UUT16590" s="600"/>
      <c r="UUU16590" s="600"/>
      <c r="UUV16590" s="600"/>
      <c r="UUW16590" s="600"/>
      <c r="UUX16590" s="600"/>
      <c r="UUY16590" s="600"/>
      <c r="UUZ16590" s="600"/>
      <c r="UVA16590" s="600"/>
      <c r="UVB16590" s="600"/>
      <c r="UVC16590" s="600"/>
      <c r="UVD16590" s="600"/>
      <c r="UVE16590" s="600"/>
      <c r="UVF16590" s="600"/>
      <c r="UVG16590" s="600"/>
      <c r="UVH16590" s="600"/>
      <c r="UVI16590" s="600"/>
      <c r="UVJ16590" s="600"/>
      <c r="UVK16590" s="600"/>
      <c r="UVL16590" s="600"/>
      <c r="UVM16590" s="600"/>
      <c r="UVN16590" s="600"/>
      <c r="UVO16590" s="600"/>
      <c r="UVP16590" s="600"/>
      <c r="UVQ16590" s="600"/>
      <c r="UVR16590" s="600"/>
      <c r="UVS16590" s="600"/>
      <c r="UVT16590" s="600"/>
      <c r="UVU16590" s="600"/>
      <c r="UVV16590" s="600"/>
      <c r="UVW16590" s="600"/>
      <c r="UVX16590" s="600"/>
      <c r="UVY16590" s="600"/>
      <c r="UVZ16590" s="600"/>
      <c r="UWA16590" s="600"/>
      <c r="UWB16590" s="600"/>
      <c r="UWC16590" s="600"/>
      <c r="UWD16590" s="600"/>
      <c r="UWE16590" s="600"/>
      <c r="UWF16590" s="600"/>
      <c r="UWG16590" s="600"/>
      <c r="UWH16590" s="600"/>
      <c r="UWI16590" s="600"/>
      <c r="UWJ16590" s="600"/>
      <c r="UWK16590" s="600"/>
      <c r="UWL16590" s="600"/>
      <c r="UWM16590" s="600"/>
      <c r="UWN16590" s="600"/>
      <c r="UWO16590" s="600"/>
      <c r="UWP16590" s="600"/>
      <c r="UWQ16590" s="600"/>
      <c r="UWR16590" s="600"/>
      <c r="UWS16590" s="600"/>
      <c r="UWT16590" s="600"/>
      <c r="UWU16590" s="600"/>
      <c r="UWV16590" s="600"/>
      <c r="UWW16590" s="600"/>
      <c r="UWX16590" s="600"/>
      <c r="UWY16590" s="600"/>
      <c r="UWZ16590" s="600"/>
      <c r="UXA16590" s="600"/>
      <c r="UXB16590" s="600"/>
      <c r="UXC16590" s="600"/>
      <c r="UXD16590" s="600"/>
      <c r="UXE16590" s="600"/>
      <c r="UXF16590" s="600"/>
      <c r="UXG16590" s="600"/>
      <c r="UXH16590" s="600"/>
      <c r="UXI16590" s="600"/>
      <c r="UXJ16590" s="600"/>
      <c r="UXK16590" s="600"/>
      <c r="UXL16590" s="600"/>
      <c r="UXM16590" s="600"/>
      <c r="UXN16590" s="600"/>
      <c r="UXO16590" s="600"/>
      <c r="UXP16590" s="600"/>
      <c r="UXQ16590" s="600"/>
      <c r="UXR16590" s="600"/>
      <c r="UXS16590" s="600"/>
      <c r="UXT16590" s="600"/>
      <c r="UXU16590" s="600"/>
      <c r="UXV16590" s="600"/>
      <c r="UXW16590" s="600"/>
      <c r="UXX16590" s="600"/>
      <c r="UXY16590" s="600"/>
      <c r="UXZ16590" s="600"/>
      <c r="UYA16590" s="600"/>
      <c r="UYB16590" s="600"/>
      <c r="UYC16590" s="600"/>
      <c r="UYD16590" s="600"/>
      <c r="UYE16590" s="600"/>
      <c r="UYF16590" s="600"/>
      <c r="UYG16590" s="600"/>
      <c r="UYH16590" s="600"/>
      <c r="UYI16590" s="600"/>
      <c r="UYJ16590" s="600"/>
      <c r="UYK16590" s="600"/>
      <c r="UYL16590" s="600"/>
      <c r="UYM16590" s="600"/>
      <c r="UYN16590" s="600"/>
      <c r="UYO16590" s="600"/>
      <c r="UYP16590" s="600"/>
      <c r="UYQ16590" s="600"/>
      <c r="UYR16590" s="600"/>
      <c r="UYS16590" s="600"/>
      <c r="UYT16590" s="600"/>
      <c r="UYU16590" s="600"/>
      <c r="UYV16590" s="600"/>
      <c r="UYW16590" s="600"/>
      <c r="UYX16590" s="600"/>
      <c r="UYY16590" s="600"/>
      <c r="UYZ16590" s="600"/>
      <c r="UZA16590" s="600"/>
      <c r="UZB16590" s="600"/>
      <c r="UZC16590" s="600"/>
      <c r="UZD16590" s="600"/>
      <c r="UZE16590" s="600"/>
      <c r="UZF16590" s="600"/>
      <c r="UZG16590" s="600"/>
      <c r="UZH16590" s="600"/>
      <c r="UZI16590" s="600"/>
      <c r="UZJ16590" s="600"/>
      <c r="UZK16590" s="600"/>
      <c r="UZL16590" s="600"/>
      <c r="UZM16590" s="600"/>
      <c r="UZN16590" s="600"/>
      <c r="UZO16590" s="600"/>
      <c r="UZP16590" s="600"/>
      <c r="UZQ16590" s="600"/>
      <c r="UZR16590" s="600"/>
      <c r="UZS16590" s="600"/>
      <c r="UZT16590" s="600"/>
      <c r="UZU16590" s="600"/>
      <c r="UZV16590" s="600"/>
      <c r="UZW16590" s="600"/>
      <c r="UZX16590" s="600"/>
      <c r="UZY16590" s="600"/>
      <c r="UZZ16590" s="600"/>
      <c r="VAA16590" s="600"/>
      <c r="VAB16590" s="600"/>
      <c r="VAC16590" s="600"/>
      <c r="VAD16590" s="600"/>
      <c r="VAE16590" s="600"/>
      <c r="VAF16590" s="600"/>
      <c r="VAG16590" s="600"/>
      <c r="VAH16590" s="600"/>
      <c r="VAI16590" s="600"/>
      <c r="VAJ16590" s="600"/>
      <c r="VAK16590" s="600"/>
      <c r="VAL16590" s="600"/>
      <c r="VAM16590" s="600"/>
      <c r="VAN16590" s="600"/>
      <c r="VAO16590" s="600"/>
      <c r="VAP16590" s="600"/>
      <c r="VAQ16590" s="600"/>
      <c r="VAR16590" s="600"/>
      <c r="VAS16590" s="600"/>
      <c r="VAT16590" s="600"/>
      <c r="VAU16590" s="600"/>
      <c r="VAV16590" s="600"/>
      <c r="VAW16590" s="600"/>
      <c r="VAX16590" s="600"/>
      <c r="VAY16590" s="600"/>
      <c r="VAZ16590" s="600"/>
      <c r="VBA16590" s="600"/>
      <c r="VBB16590" s="600"/>
      <c r="VBC16590" s="600"/>
      <c r="VBD16590" s="600"/>
      <c r="VBE16590" s="600"/>
      <c r="VBF16590" s="600"/>
      <c r="VBG16590" s="600"/>
      <c r="VBH16590" s="600"/>
      <c r="VBI16590" s="600"/>
      <c r="VBJ16590" s="600"/>
      <c r="VBK16590" s="600"/>
      <c r="VBL16590" s="600"/>
      <c r="VBM16590" s="600"/>
      <c r="VBN16590" s="600"/>
      <c r="VBO16590" s="600"/>
      <c r="VBP16590" s="600"/>
      <c r="VBQ16590" s="600"/>
      <c r="VBR16590" s="600"/>
      <c r="VBS16590" s="600"/>
      <c r="VBT16590" s="600"/>
      <c r="VBU16590" s="600"/>
      <c r="VBV16590" s="600"/>
      <c r="VBW16590" s="600"/>
      <c r="VBX16590" s="600"/>
      <c r="VBY16590" s="600"/>
      <c r="VBZ16590" s="600"/>
      <c r="VCA16590" s="600"/>
      <c r="VCB16590" s="600"/>
      <c r="VCC16590" s="600"/>
      <c r="VCD16590" s="600"/>
      <c r="VCE16590" s="600"/>
      <c r="VCF16590" s="600"/>
      <c r="VCG16590" s="600"/>
      <c r="VCH16590" s="600"/>
      <c r="VCI16590" s="600"/>
      <c r="VCJ16590" s="600"/>
      <c r="VCK16590" s="600"/>
      <c r="VCL16590" s="600"/>
      <c r="VCM16590" s="600"/>
      <c r="VCN16590" s="600"/>
      <c r="VCO16590" s="600"/>
      <c r="VCP16590" s="600"/>
      <c r="VCQ16590" s="600"/>
      <c r="VCR16590" s="600"/>
      <c r="VCS16590" s="600"/>
      <c r="VCT16590" s="600"/>
      <c r="VCU16590" s="600"/>
      <c r="VCV16590" s="600"/>
      <c r="VCW16590" s="600"/>
      <c r="VCX16590" s="600"/>
      <c r="VCY16590" s="600"/>
      <c r="VCZ16590" s="600"/>
      <c r="VDA16590" s="600"/>
      <c r="VDB16590" s="600"/>
      <c r="VDC16590" s="600"/>
      <c r="VDD16590" s="600"/>
      <c r="VDE16590" s="600"/>
      <c r="VDF16590" s="600"/>
      <c r="VDG16590" s="600"/>
      <c r="VDH16590" s="600"/>
      <c r="VDI16590" s="600"/>
      <c r="VDJ16590" s="600"/>
      <c r="VDK16590" s="600"/>
      <c r="VDL16590" s="600"/>
      <c r="VDM16590" s="600"/>
      <c r="VDN16590" s="600"/>
      <c r="VDO16590" s="600"/>
      <c r="VDP16590" s="600"/>
      <c r="VDQ16590" s="600"/>
      <c r="VDR16590" s="600"/>
      <c r="VDS16590" s="600"/>
      <c r="VDT16590" s="600"/>
      <c r="VDU16590" s="600"/>
      <c r="VDV16590" s="600"/>
      <c r="VDW16590" s="600"/>
      <c r="VDX16590" s="600"/>
      <c r="VDY16590" s="600"/>
      <c r="VDZ16590" s="600"/>
      <c r="VEA16590" s="600"/>
      <c r="VEB16590" s="600"/>
      <c r="VEC16590" s="600"/>
      <c r="VED16590" s="600"/>
      <c r="VEE16590" s="600"/>
      <c r="VEF16590" s="600"/>
      <c r="VEG16590" s="600"/>
      <c r="VEH16590" s="600"/>
      <c r="VEI16590" s="600"/>
      <c r="VEJ16590" s="600"/>
      <c r="VEK16590" s="600"/>
      <c r="VEL16590" s="600"/>
      <c r="VEM16590" s="600"/>
      <c r="VEN16590" s="600"/>
      <c r="VEO16590" s="600"/>
      <c r="VEP16590" s="600"/>
      <c r="VEQ16590" s="600"/>
      <c r="VER16590" s="600"/>
      <c r="VES16590" s="600"/>
      <c r="VET16590" s="600"/>
      <c r="VEU16590" s="600"/>
      <c r="VEV16590" s="600"/>
      <c r="VEW16590" s="600"/>
      <c r="VEX16590" s="600"/>
      <c r="VEY16590" s="600"/>
      <c r="VEZ16590" s="600"/>
      <c r="VFA16590" s="600"/>
      <c r="VFB16590" s="600"/>
      <c r="VFC16590" s="600"/>
      <c r="VFD16590" s="600"/>
      <c r="VFE16590" s="600"/>
      <c r="VFF16590" s="600"/>
      <c r="VFG16590" s="600"/>
      <c r="VFH16590" s="600"/>
      <c r="VFI16590" s="600"/>
      <c r="VFJ16590" s="600"/>
      <c r="VFK16590" s="600"/>
      <c r="VFL16590" s="600"/>
      <c r="VFM16590" s="600"/>
      <c r="VFN16590" s="600"/>
      <c r="VFO16590" s="600"/>
      <c r="VFP16590" s="600"/>
      <c r="VFQ16590" s="600"/>
      <c r="VFR16590" s="600"/>
      <c r="VFS16590" s="600"/>
      <c r="VFT16590" s="600"/>
      <c r="VFU16590" s="600"/>
      <c r="VFV16590" s="600"/>
      <c r="VFW16590" s="600"/>
      <c r="VFX16590" s="600"/>
      <c r="VFY16590" s="600"/>
      <c r="VFZ16590" s="600"/>
      <c r="VGA16590" s="600"/>
      <c r="VGB16590" s="600"/>
      <c r="VGC16590" s="600"/>
      <c r="VGD16590" s="600"/>
      <c r="VGE16590" s="600"/>
      <c r="VGF16590" s="600"/>
      <c r="VGG16590" s="600"/>
      <c r="VGH16590" s="600"/>
      <c r="VGI16590" s="600"/>
      <c r="VGJ16590" s="600"/>
      <c r="VGK16590" s="600"/>
      <c r="VGL16590" s="600"/>
      <c r="VGM16590" s="600"/>
      <c r="VGN16590" s="600"/>
      <c r="VGO16590" s="600"/>
      <c r="VGP16590" s="600"/>
      <c r="VGQ16590" s="600"/>
      <c r="VGR16590" s="600"/>
      <c r="VGS16590" s="600"/>
      <c r="VGT16590" s="600"/>
      <c r="VGU16590" s="600"/>
      <c r="VGV16590" s="600"/>
      <c r="VGW16590" s="600"/>
      <c r="VGX16590" s="600"/>
      <c r="VGY16590" s="600"/>
      <c r="VGZ16590" s="600"/>
      <c r="VHA16590" s="600"/>
      <c r="VHB16590" s="600"/>
      <c r="VHC16590" s="600"/>
      <c r="VHD16590" s="600"/>
      <c r="VHE16590" s="600"/>
      <c r="VHF16590" s="600"/>
      <c r="VHG16590" s="600"/>
      <c r="VHH16590" s="600"/>
      <c r="VHI16590" s="600"/>
      <c r="VHJ16590" s="600"/>
      <c r="VHK16590" s="600"/>
      <c r="VHL16590" s="600"/>
      <c r="VHM16590" s="600"/>
      <c r="VHN16590" s="600"/>
      <c r="VHO16590" s="600"/>
      <c r="VHP16590" s="600"/>
      <c r="VHQ16590" s="600"/>
      <c r="VHR16590" s="600"/>
      <c r="VHS16590" s="600"/>
      <c r="VHT16590" s="600"/>
      <c r="VHU16590" s="600"/>
      <c r="VHV16590" s="600"/>
      <c r="VHW16590" s="600"/>
      <c r="VHX16590" s="600"/>
      <c r="VHY16590" s="600"/>
      <c r="VHZ16590" s="600"/>
      <c r="VIA16590" s="600"/>
      <c r="VIB16590" s="600"/>
      <c r="VIC16590" s="600"/>
      <c r="VID16590" s="600"/>
      <c r="VIE16590" s="600"/>
      <c r="VIF16590" s="600"/>
      <c r="VIG16590" s="600"/>
      <c r="VIH16590" s="600"/>
      <c r="VII16590" s="600"/>
      <c r="VIJ16590" s="600"/>
      <c r="VIK16590" s="600"/>
      <c r="VIL16590" s="600"/>
      <c r="VIM16590" s="600"/>
      <c r="VIN16590" s="600"/>
      <c r="VIO16590" s="600"/>
      <c r="VIP16590" s="600"/>
      <c r="VIQ16590" s="600"/>
      <c r="VIR16590" s="600"/>
      <c r="VIS16590" s="600"/>
      <c r="VIT16590" s="600"/>
      <c r="VIU16590" s="600"/>
      <c r="VIV16590" s="600"/>
      <c r="VIW16590" s="600"/>
      <c r="VIX16590" s="600"/>
      <c r="VIY16590" s="600"/>
      <c r="VIZ16590" s="600"/>
      <c r="VJA16590" s="600"/>
      <c r="VJB16590" s="600"/>
      <c r="VJC16590" s="600"/>
      <c r="VJD16590" s="600"/>
      <c r="VJE16590" s="600"/>
      <c r="VJF16590" s="600"/>
      <c r="VJG16590" s="600"/>
      <c r="VJH16590" s="600"/>
      <c r="VJI16590" s="600"/>
      <c r="VJJ16590" s="600"/>
      <c r="VJK16590" s="600"/>
      <c r="VJL16590" s="600"/>
      <c r="VJM16590" s="600"/>
      <c r="VJN16590" s="600"/>
      <c r="VJO16590" s="600"/>
      <c r="VJP16590" s="600"/>
      <c r="VJQ16590" s="600"/>
      <c r="VJR16590" s="600"/>
      <c r="VJS16590" s="600"/>
      <c r="VJT16590" s="600"/>
      <c r="VJU16590" s="600"/>
      <c r="VJV16590" s="600"/>
      <c r="VJW16590" s="600"/>
      <c r="VJX16590" s="600"/>
      <c r="VJY16590" s="600"/>
      <c r="VJZ16590" s="600"/>
      <c r="VKA16590" s="600"/>
      <c r="VKB16590" s="600"/>
      <c r="VKC16590" s="600"/>
      <c r="VKD16590" s="600"/>
      <c r="VKE16590" s="600"/>
      <c r="VKF16590" s="600"/>
      <c r="VKG16590" s="600"/>
      <c r="VKH16590" s="600"/>
      <c r="VKI16590" s="600"/>
      <c r="VKJ16590" s="600"/>
      <c r="VKK16590" s="600"/>
      <c r="VKL16590" s="600"/>
      <c r="VKM16590" s="600"/>
      <c r="VKN16590" s="600"/>
      <c r="VKO16590" s="600"/>
      <c r="VKP16590" s="600"/>
      <c r="VKQ16590" s="600"/>
      <c r="VKR16590" s="600"/>
      <c r="VKS16590" s="600"/>
      <c r="VKT16590" s="600"/>
      <c r="VKU16590" s="600"/>
      <c r="VKV16590" s="600"/>
      <c r="VKW16590" s="600"/>
      <c r="VKX16590" s="600"/>
      <c r="VKY16590" s="600"/>
      <c r="VKZ16590" s="600"/>
      <c r="VLA16590" s="600"/>
      <c r="VLB16590" s="600"/>
      <c r="VLC16590" s="600"/>
      <c r="VLD16590" s="600"/>
      <c r="VLE16590" s="600"/>
      <c r="VLF16590" s="600"/>
      <c r="VLG16590" s="600"/>
      <c r="VLH16590" s="600"/>
      <c r="VLI16590" s="600"/>
      <c r="VLJ16590" s="600"/>
      <c r="VLK16590" s="600"/>
      <c r="VLL16590" s="600"/>
      <c r="VLM16590" s="600"/>
      <c r="VLN16590" s="600"/>
      <c r="VLO16590" s="600"/>
      <c r="VLP16590" s="600"/>
      <c r="VLQ16590" s="600"/>
      <c r="VLR16590" s="600"/>
      <c r="VLS16590" s="600"/>
      <c r="VLT16590" s="600"/>
      <c r="VLU16590" s="600"/>
      <c r="VLV16590" s="600"/>
      <c r="VLW16590" s="600"/>
      <c r="VLX16590" s="600"/>
      <c r="VLY16590" s="600"/>
      <c r="VLZ16590" s="600"/>
      <c r="VMA16590" s="600"/>
      <c r="VMB16590" s="600"/>
      <c r="VMC16590" s="600"/>
      <c r="VMD16590" s="600"/>
      <c r="VME16590" s="600"/>
      <c r="VMF16590" s="600"/>
      <c r="VMG16590" s="600"/>
      <c r="VMH16590" s="600"/>
      <c r="VMI16590" s="600"/>
      <c r="VMJ16590" s="600"/>
      <c r="VMK16590" s="600"/>
      <c r="VML16590" s="600"/>
      <c r="VMM16590" s="600"/>
      <c r="VMN16590" s="600"/>
      <c r="VMO16590" s="600"/>
      <c r="VMP16590" s="600"/>
      <c r="VMQ16590" s="600"/>
      <c r="VMR16590" s="600"/>
      <c r="VMS16590" s="600"/>
      <c r="VMT16590" s="600"/>
      <c r="VMU16590" s="600"/>
      <c r="VMV16590" s="600"/>
      <c r="VMW16590" s="600"/>
      <c r="VMX16590" s="600"/>
      <c r="VMY16590" s="600"/>
      <c r="VMZ16590" s="600"/>
      <c r="VNA16590" s="600"/>
      <c r="VNB16590" s="600"/>
      <c r="VNC16590" s="600"/>
      <c r="VND16590" s="600"/>
      <c r="VNE16590" s="600"/>
      <c r="VNF16590" s="600"/>
      <c r="VNG16590" s="600"/>
      <c r="VNH16590" s="600"/>
      <c r="VNI16590" s="600"/>
      <c r="VNJ16590" s="600"/>
      <c r="VNK16590" s="600"/>
      <c r="VNL16590" s="600"/>
      <c r="VNM16590" s="600"/>
      <c r="VNN16590" s="600"/>
      <c r="VNO16590" s="600"/>
      <c r="VNP16590" s="600"/>
      <c r="VNQ16590" s="600"/>
      <c r="VNR16590" s="600"/>
      <c r="VNS16590" s="600"/>
      <c r="VNT16590" s="600"/>
      <c r="VNU16590" s="600"/>
      <c r="VNV16590" s="600"/>
      <c r="VNW16590" s="600"/>
      <c r="VNX16590" s="600"/>
      <c r="VNY16590" s="600"/>
      <c r="VNZ16590" s="600"/>
      <c r="VOA16590" s="600"/>
      <c r="VOB16590" s="600"/>
      <c r="VOC16590" s="600"/>
      <c r="VOD16590" s="600"/>
      <c r="VOE16590" s="600"/>
      <c r="VOF16590" s="600"/>
      <c r="VOG16590" s="600"/>
      <c r="VOH16590" s="600"/>
      <c r="VOI16590" s="600"/>
      <c r="VOJ16590" s="600"/>
      <c r="VOK16590" s="600"/>
      <c r="VOL16590" s="600"/>
      <c r="VOM16590" s="600"/>
      <c r="VON16590" s="600"/>
      <c r="VOO16590" s="600"/>
      <c r="VOP16590" s="600"/>
      <c r="VOQ16590" s="600"/>
      <c r="VOR16590" s="600"/>
      <c r="VOS16590" s="600"/>
      <c r="VOT16590" s="600"/>
      <c r="VOU16590" s="600"/>
      <c r="VOV16590" s="600"/>
      <c r="VOW16590" s="600"/>
      <c r="VOX16590" s="600"/>
      <c r="VOY16590" s="600"/>
      <c r="VOZ16590" s="600"/>
      <c r="VPA16590" s="600"/>
      <c r="VPB16590" s="600"/>
      <c r="VPC16590" s="600"/>
      <c r="VPD16590" s="600"/>
      <c r="VPE16590" s="600"/>
      <c r="VPF16590" s="600"/>
      <c r="VPG16590" s="600"/>
      <c r="VPH16590" s="600"/>
      <c r="VPI16590" s="600"/>
      <c r="VPJ16590" s="600"/>
      <c r="VPK16590" s="600"/>
      <c r="VPL16590" s="600"/>
      <c r="VPM16590" s="600"/>
      <c r="VPN16590" s="600"/>
      <c r="VPO16590" s="600"/>
      <c r="VPP16590" s="600"/>
      <c r="VPQ16590" s="600"/>
      <c r="VPR16590" s="600"/>
      <c r="VPS16590" s="600"/>
      <c r="VPT16590" s="600"/>
      <c r="VPU16590" s="600"/>
      <c r="VPV16590" s="600"/>
      <c r="VPW16590" s="600"/>
      <c r="VPX16590" s="600"/>
      <c r="VPY16590" s="600"/>
      <c r="VPZ16590" s="600"/>
      <c r="VQA16590" s="600"/>
      <c r="VQB16590" s="600"/>
      <c r="VQC16590" s="600"/>
      <c r="VQD16590" s="600"/>
      <c r="VQE16590" s="600"/>
      <c r="VQF16590" s="600"/>
      <c r="VQG16590" s="600"/>
      <c r="VQH16590" s="600"/>
      <c r="VQI16590" s="600"/>
      <c r="VQJ16590" s="600"/>
      <c r="VQK16590" s="600"/>
      <c r="VQL16590" s="600"/>
      <c r="VQM16590" s="600"/>
      <c r="VQN16590" s="600"/>
      <c r="VQO16590" s="600"/>
      <c r="VQP16590" s="600"/>
      <c r="VQQ16590" s="600"/>
      <c r="VQR16590" s="600"/>
      <c r="VQS16590" s="600"/>
      <c r="VQT16590" s="600"/>
      <c r="VQU16590" s="600"/>
      <c r="VQV16590" s="600"/>
      <c r="VQW16590" s="600"/>
      <c r="VQX16590" s="600"/>
      <c r="VQY16590" s="600"/>
      <c r="VQZ16590" s="600"/>
      <c r="VRA16590" s="600"/>
      <c r="VRB16590" s="600"/>
      <c r="VRC16590" s="600"/>
      <c r="VRD16590" s="600"/>
      <c r="VRE16590" s="600"/>
      <c r="VRF16590" s="600"/>
      <c r="VRG16590" s="600"/>
      <c r="VRH16590" s="600"/>
      <c r="VRI16590" s="600"/>
      <c r="VRJ16590" s="600"/>
      <c r="VRK16590" s="600"/>
      <c r="VRL16590" s="600"/>
      <c r="VRM16590" s="600"/>
      <c r="VRN16590" s="600"/>
      <c r="VRO16590" s="600"/>
      <c r="VRP16590" s="600"/>
      <c r="VRQ16590" s="600"/>
      <c r="VRR16590" s="600"/>
      <c r="VRS16590" s="600"/>
      <c r="VRT16590" s="600"/>
      <c r="VRU16590" s="600"/>
      <c r="VRV16590" s="600"/>
      <c r="VRW16590" s="600"/>
      <c r="VRX16590" s="600"/>
      <c r="VRY16590" s="600"/>
      <c r="VRZ16590" s="600"/>
      <c r="VSA16590" s="600"/>
      <c r="VSB16590" s="600"/>
      <c r="VSC16590" s="600"/>
      <c r="VSD16590" s="600"/>
      <c r="VSE16590" s="600"/>
      <c r="VSF16590" s="600"/>
      <c r="VSG16590" s="600"/>
      <c r="VSH16590" s="600"/>
      <c r="VSI16590" s="600"/>
      <c r="VSJ16590" s="600"/>
      <c r="VSK16590" s="600"/>
      <c r="VSL16590" s="600"/>
      <c r="VSM16590" s="600"/>
      <c r="VSN16590" s="600"/>
      <c r="VSO16590" s="600"/>
      <c r="VSP16590" s="600"/>
      <c r="VSQ16590" s="600"/>
      <c r="VSR16590" s="600"/>
      <c r="VSS16590" s="600"/>
      <c r="VST16590" s="600"/>
      <c r="VSU16590" s="600"/>
      <c r="VSV16590" s="600"/>
      <c r="VSW16590" s="600"/>
      <c r="VSX16590" s="600"/>
      <c r="VSY16590" s="600"/>
      <c r="VSZ16590" s="600"/>
      <c r="VTA16590" s="600"/>
      <c r="VTB16590" s="600"/>
      <c r="VTC16590" s="600"/>
      <c r="VTD16590" s="600"/>
      <c r="VTE16590" s="600"/>
      <c r="VTF16590" s="600"/>
      <c r="VTG16590" s="600"/>
      <c r="VTH16590" s="600"/>
      <c r="VTI16590" s="600"/>
      <c r="VTJ16590" s="600"/>
      <c r="VTK16590" s="600"/>
      <c r="VTL16590" s="600"/>
      <c r="VTM16590" s="600"/>
      <c r="VTN16590" s="600"/>
      <c r="VTO16590" s="600"/>
      <c r="VTP16590" s="600"/>
      <c r="VTQ16590" s="600"/>
      <c r="VTR16590" s="600"/>
      <c r="VTS16590" s="600"/>
      <c r="VTT16590" s="600"/>
      <c r="VTU16590" s="600"/>
      <c r="VTV16590" s="600"/>
      <c r="VTW16590" s="600"/>
      <c r="VTX16590" s="600"/>
      <c r="VTY16590" s="600"/>
      <c r="VTZ16590" s="600"/>
      <c r="VUA16590" s="600"/>
      <c r="VUB16590" s="600"/>
      <c r="VUC16590" s="600"/>
      <c r="VUD16590" s="600"/>
      <c r="VUE16590" s="600"/>
      <c r="VUF16590" s="600"/>
      <c r="VUG16590" s="600"/>
      <c r="VUH16590" s="600"/>
      <c r="VUI16590" s="600"/>
      <c r="VUJ16590" s="600"/>
      <c r="VUK16590" s="600"/>
      <c r="VUL16590" s="600"/>
      <c r="VUM16590" s="600"/>
      <c r="VUN16590" s="600"/>
      <c r="VUO16590" s="600"/>
      <c r="VUP16590" s="600"/>
      <c r="VUQ16590" s="600"/>
      <c r="VUR16590" s="600"/>
      <c r="VUS16590" s="600"/>
      <c r="VUT16590" s="600"/>
      <c r="VUU16590" s="600"/>
      <c r="VUV16590" s="600"/>
      <c r="VUW16590" s="600"/>
      <c r="VUX16590" s="600"/>
      <c r="VUY16590" s="600"/>
      <c r="VUZ16590" s="600"/>
      <c r="VVA16590" s="600"/>
      <c r="VVB16590" s="600"/>
      <c r="VVC16590" s="600"/>
      <c r="VVD16590" s="600"/>
      <c r="VVE16590" s="600"/>
      <c r="VVF16590" s="600"/>
      <c r="VVG16590" s="600"/>
      <c r="VVH16590" s="600"/>
      <c r="VVI16590" s="600"/>
      <c r="VVJ16590" s="600"/>
      <c r="VVK16590" s="600"/>
      <c r="VVL16590" s="600"/>
      <c r="VVM16590" s="600"/>
      <c r="VVN16590" s="600"/>
      <c r="VVO16590" s="600"/>
      <c r="VVP16590" s="600"/>
      <c r="VVQ16590" s="600"/>
      <c r="VVR16590" s="600"/>
      <c r="VVS16590" s="600"/>
      <c r="VVT16590" s="600"/>
      <c r="VVU16590" s="600"/>
      <c r="VVV16590" s="600"/>
      <c r="VVW16590" s="600"/>
      <c r="VVX16590" s="600"/>
      <c r="VVY16590" s="600"/>
      <c r="VVZ16590" s="600"/>
      <c r="VWA16590" s="600"/>
      <c r="VWB16590" s="600"/>
      <c r="VWC16590" s="600"/>
      <c r="VWD16590" s="600"/>
      <c r="VWE16590" s="600"/>
      <c r="VWF16590" s="600"/>
      <c r="VWG16590" s="600"/>
      <c r="VWH16590" s="600"/>
      <c r="VWI16590" s="600"/>
      <c r="VWJ16590" s="600"/>
      <c r="VWK16590" s="600"/>
      <c r="VWL16590" s="600"/>
      <c r="VWM16590" s="600"/>
      <c r="VWN16590" s="600"/>
      <c r="VWO16590" s="600"/>
      <c r="VWP16590" s="600"/>
      <c r="VWQ16590" s="600"/>
      <c r="VWR16590" s="600"/>
      <c r="VWS16590" s="600"/>
      <c r="VWT16590" s="600"/>
      <c r="VWU16590" s="600"/>
      <c r="VWV16590" s="600"/>
      <c r="VWW16590" s="600"/>
      <c r="VWX16590" s="600"/>
      <c r="VWY16590" s="600"/>
      <c r="VWZ16590" s="600"/>
      <c r="VXA16590" s="600"/>
      <c r="VXB16590" s="600"/>
      <c r="VXC16590" s="600"/>
      <c r="VXD16590" s="600"/>
      <c r="VXE16590" s="600"/>
      <c r="VXF16590" s="600"/>
      <c r="VXG16590" s="600"/>
      <c r="VXH16590" s="600"/>
      <c r="VXI16590" s="600"/>
      <c r="VXJ16590" s="600"/>
      <c r="VXK16590" s="600"/>
      <c r="VXL16590" s="600"/>
      <c r="VXM16590" s="600"/>
      <c r="VXN16590" s="600"/>
      <c r="VXO16590" s="600"/>
      <c r="VXP16590" s="600"/>
      <c r="VXQ16590" s="600"/>
      <c r="VXR16590" s="600"/>
      <c r="VXS16590" s="600"/>
      <c r="VXT16590" s="600"/>
      <c r="VXU16590" s="600"/>
      <c r="VXV16590" s="600"/>
      <c r="VXW16590" s="600"/>
      <c r="VXX16590" s="600"/>
      <c r="VXY16590" s="600"/>
      <c r="VXZ16590" s="600"/>
      <c r="VYA16590" s="600"/>
      <c r="VYB16590" s="600"/>
      <c r="VYC16590" s="600"/>
      <c r="VYD16590" s="600"/>
      <c r="VYE16590" s="600"/>
      <c r="VYF16590" s="600"/>
      <c r="VYG16590" s="600"/>
      <c r="VYH16590" s="600"/>
      <c r="VYI16590" s="600"/>
      <c r="VYJ16590" s="600"/>
      <c r="VYK16590" s="600"/>
      <c r="VYL16590" s="600"/>
      <c r="VYM16590" s="600"/>
      <c r="VYN16590" s="600"/>
      <c r="VYO16590" s="600"/>
      <c r="VYP16590" s="600"/>
      <c r="VYQ16590" s="600"/>
      <c r="VYR16590" s="600"/>
      <c r="VYS16590" s="600"/>
      <c r="VYT16590" s="600"/>
      <c r="VYU16590" s="600"/>
      <c r="VYV16590" s="600"/>
      <c r="VYW16590" s="600"/>
      <c r="VYX16590" s="600"/>
      <c r="VYY16590" s="600"/>
      <c r="VYZ16590" s="600"/>
      <c r="VZA16590" s="600"/>
      <c r="VZB16590" s="600"/>
      <c r="VZC16590" s="600"/>
      <c r="VZD16590" s="600"/>
      <c r="VZE16590" s="600"/>
      <c r="VZF16590" s="600"/>
      <c r="VZG16590" s="600"/>
      <c r="VZH16590" s="600"/>
      <c r="VZI16590" s="600"/>
      <c r="VZJ16590" s="600"/>
      <c r="VZK16590" s="600"/>
      <c r="VZL16590" s="600"/>
      <c r="VZM16590" s="600"/>
      <c r="VZN16590" s="600"/>
      <c r="VZO16590" s="600"/>
      <c r="VZP16590" s="600"/>
      <c r="VZQ16590" s="600"/>
      <c r="VZR16590" s="600"/>
      <c r="VZS16590" s="600"/>
      <c r="VZT16590" s="600"/>
      <c r="VZU16590" s="600"/>
      <c r="VZV16590" s="600"/>
      <c r="VZW16590" s="600"/>
      <c r="VZX16590" s="600"/>
      <c r="VZY16590" s="600"/>
      <c r="VZZ16590" s="600"/>
      <c r="WAA16590" s="600"/>
      <c r="WAB16590" s="600"/>
      <c r="WAC16590" s="600"/>
      <c r="WAD16590" s="600"/>
      <c r="WAE16590" s="600"/>
      <c r="WAF16590" s="600"/>
      <c r="WAG16590" s="600"/>
      <c r="WAH16590" s="600"/>
      <c r="WAI16590" s="600"/>
      <c r="WAJ16590" s="600"/>
      <c r="WAK16590" s="600"/>
      <c r="WAL16590" s="600"/>
      <c r="WAM16590" s="600"/>
      <c r="WAN16590" s="600"/>
      <c r="WAO16590" s="600"/>
      <c r="WAP16590" s="600"/>
      <c r="WAQ16590" s="600"/>
      <c r="WAR16590" s="600"/>
      <c r="WAS16590" s="600"/>
      <c r="WAT16590" s="600"/>
      <c r="WAU16590" s="600"/>
      <c r="WAV16590" s="600"/>
      <c r="WAW16590" s="600"/>
      <c r="WAX16590" s="600"/>
      <c r="WAY16590" s="600"/>
      <c r="WAZ16590" s="600"/>
      <c r="WBA16590" s="600"/>
      <c r="WBB16590" s="600"/>
      <c r="WBC16590" s="600"/>
      <c r="WBD16590" s="600"/>
      <c r="WBE16590" s="600"/>
      <c r="WBF16590" s="600"/>
      <c r="WBG16590" s="600"/>
      <c r="WBH16590" s="600"/>
      <c r="WBI16590" s="600"/>
      <c r="WBJ16590" s="600"/>
      <c r="WBK16590" s="600"/>
      <c r="WBL16590" s="600"/>
      <c r="WBM16590" s="600"/>
      <c r="WBN16590" s="600"/>
      <c r="WBO16590" s="600"/>
      <c r="WBP16590" s="600"/>
      <c r="WBQ16590" s="600"/>
      <c r="WBR16590" s="600"/>
      <c r="WBS16590" s="600"/>
      <c r="WBT16590" s="600"/>
      <c r="WBU16590" s="600"/>
      <c r="WBV16590" s="600"/>
      <c r="WBW16590" s="600"/>
      <c r="WBX16590" s="600"/>
      <c r="WBY16590" s="600"/>
      <c r="WBZ16590" s="600"/>
      <c r="WCA16590" s="600"/>
      <c r="WCB16590" s="600"/>
      <c r="WCC16590" s="600"/>
      <c r="WCD16590" s="600"/>
      <c r="WCE16590" s="600"/>
      <c r="WCF16590" s="600"/>
      <c r="WCG16590" s="600"/>
      <c r="WCH16590" s="600"/>
      <c r="WCI16590" s="600"/>
      <c r="WCJ16590" s="600"/>
      <c r="WCK16590" s="600"/>
      <c r="WCL16590" s="600"/>
      <c r="WCM16590" s="600"/>
      <c r="WCN16590" s="600"/>
      <c r="WCO16590" s="600"/>
      <c r="WCP16590" s="600"/>
      <c r="WCQ16590" s="600"/>
      <c r="WCR16590" s="600"/>
      <c r="WCS16590" s="600"/>
      <c r="WCT16590" s="600"/>
      <c r="WCU16590" s="600"/>
      <c r="WCV16590" s="600"/>
      <c r="WCW16590" s="600"/>
      <c r="WCX16590" s="600"/>
      <c r="WCY16590" s="600"/>
      <c r="WCZ16590" s="600"/>
      <c r="WDA16590" s="600"/>
      <c r="WDB16590" s="600"/>
      <c r="WDC16590" s="600"/>
      <c r="WDD16590" s="600"/>
      <c r="WDE16590" s="600"/>
      <c r="WDF16590" s="600"/>
      <c r="WDG16590" s="600"/>
      <c r="WDH16590" s="600"/>
      <c r="WDI16590" s="600"/>
      <c r="WDJ16590" s="600"/>
      <c r="WDK16590" s="600"/>
      <c r="WDL16590" s="600"/>
      <c r="WDM16590" s="600"/>
      <c r="WDN16590" s="600"/>
      <c r="WDO16590" s="600"/>
      <c r="WDP16590" s="600"/>
      <c r="WDQ16590" s="600"/>
      <c r="WDR16590" s="600"/>
      <c r="WDS16590" s="600"/>
      <c r="WDT16590" s="600"/>
      <c r="WDU16590" s="600"/>
      <c r="WDV16590" s="600"/>
      <c r="WDW16590" s="600"/>
      <c r="WDX16590" s="600"/>
      <c r="WDY16590" s="600"/>
      <c r="WDZ16590" s="600"/>
      <c r="WEA16590" s="600"/>
      <c r="WEB16590" s="600"/>
      <c r="WEC16590" s="600"/>
      <c r="WED16590" s="600"/>
      <c r="WEE16590" s="600"/>
      <c r="WEF16590" s="600"/>
      <c r="WEG16590" s="600"/>
      <c r="WEH16590" s="600"/>
      <c r="WEI16590" s="600"/>
      <c r="WEJ16590" s="600"/>
      <c r="WEK16590" s="600"/>
      <c r="WEL16590" s="600"/>
      <c r="WEM16590" s="600"/>
      <c r="WEN16590" s="600"/>
      <c r="WEO16590" s="600"/>
      <c r="WEP16590" s="600"/>
      <c r="WEQ16590" s="600"/>
      <c r="WER16590" s="600"/>
      <c r="WES16590" s="600"/>
      <c r="WET16590" s="600"/>
      <c r="WEU16590" s="600"/>
      <c r="WEV16590" s="600"/>
      <c r="WEW16590" s="600"/>
      <c r="WEX16590" s="600"/>
      <c r="WEY16590" s="600"/>
      <c r="WEZ16590" s="600"/>
      <c r="WFA16590" s="600"/>
      <c r="WFB16590" s="600"/>
      <c r="WFC16590" s="600"/>
      <c r="WFD16590" s="600"/>
      <c r="WFE16590" s="600"/>
      <c r="WFF16590" s="600"/>
      <c r="WFG16590" s="600"/>
      <c r="WFH16590" s="600"/>
      <c r="WFI16590" s="600"/>
      <c r="WFJ16590" s="600"/>
      <c r="WFK16590" s="600"/>
      <c r="WFL16590" s="600"/>
      <c r="WFM16590" s="600"/>
      <c r="WFN16590" s="600"/>
      <c r="WFO16590" s="600"/>
      <c r="WFP16590" s="600"/>
      <c r="WFQ16590" s="600"/>
      <c r="WFR16590" s="600"/>
      <c r="WFS16590" s="600"/>
      <c r="WFT16590" s="600"/>
      <c r="WFU16590" s="600"/>
      <c r="WFV16590" s="600"/>
      <c r="WFW16590" s="600"/>
      <c r="WFX16590" s="600"/>
      <c r="WFY16590" s="600"/>
      <c r="WFZ16590" s="600"/>
      <c r="WGA16590" s="600"/>
      <c r="WGB16590" s="600"/>
      <c r="WGC16590" s="600"/>
      <c r="WGD16590" s="600"/>
      <c r="WGE16590" s="600"/>
      <c r="WGF16590" s="600"/>
      <c r="WGG16590" s="600"/>
      <c r="WGH16590" s="600"/>
      <c r="WGI16590" s="600"/>
      <c r="WGJ16590" s="600"/>
      <c r="WGK16590" s="600"/>
      <c r="WGL16590" s="600"/>
      <c r="WGM16590" s="600"/>
      <c r="WGN16590" s="600"/>
      <c r="WGO16590" s="600"/>
      <c r="WGP16590" s="600"/>
      <c r="WGQ16590" s="600"/>
      <c r="WGR16590" s="600"/>
      <c r="WGS16590" s="600"/>
      <c r="WGT16590" s="600"/>
      <c r="WGU16590" s="600"/>
      <c r="WGV16590" s="600"/>
      <c r="WGW16590" s="600"/>
      <c r="WGX16590" s="600"/>
      <c r="WGY16590" s="600"/>
      <c r="WGZ16590" s="600"/>
      <c r="WHA16590" s="600"/>
      <c r="WHB16590" s="600"/>
      <c r="WHC16590" s="600"/>
      <c r="WHD16590" s="600"/>
      <c r="WHE16590" s="600"/>
      <c r="WHF16590" s="600"/>
      <c r="WHG16590" s="600"/>
      <c r="WHH16590" s="600"/>
      <c r="WHI16590" s="600"/>
      <c r="WHJ16590" s="600"/>
      <c r="WHK16590" s="600"/>
      <c r="WHL16590" s="600"/>
      <c r="WHM16590" s="600"/>
      <c r="WHN16590" s="600"/>
      <c r="WHO16590" s="600"/>
      <c r="WHP16590" s="600"/>
      <c r="WHQ16590" s="600"/>
      <c r="WHR16590" s="600"/>
      <c r="WHS16590" s="600"/>
      <c r="WHT16590" s="600"/>
      <c r="WHU16590" s="600"/>
      <c r="WHV16590" s="600"/>
      <c r="WHW16590" s="600"/>
      <c r="WHX16590" s="600"/>
      <c r="WHY16590" s="600"/>
      <c r="WHZ16590" s="600"/>
      <c r="WIA16590" s="600"/>
      <c r="WIB16590" s="600"/>
      <c r="WIC16590" s="600"/>
      <c r="WID16590" s="600"/>
      <c r="WIE16590" s="600"/>
      <c r="WIF16590" s="600"/>
      <c r="WIG16590" s="600"/>
      <c r="WIH16590" s="600"/>
      <c r="WII16590" s="600"/>
      <c r="WIJ16590" s="600"/>
      <c r="WIK16590" s="600"/>
      <c r="WIL16590" s="600"/>
      <c r="WIM16590" s="600"/>
      <c r="WIN16590" s="600"/>
      <c r="WIO16590" s="600"/>
      <c r="WIP16590" s="600"/>
      <c r="WIQ16590" s="600"/>
      <c r="WIR16590" s="600"/>
      <c r="WIS16590" s="600"/>
      <c r="WIT16590" s="600"/>
      <c r="WIU16590" s="600"/>
      <c r="WIV16590" s="600"/>
      <c r="WIW16590" s="600"/>
      <c r="WIX16590" s="600"/>
      <c r="WIY16590" s="600"/>
      <c r="WIZ16590" s="600"/>
      <c r="WJA16590" s="600"/>
      <c r="WJB16590" s="600"/>
      <c r="WJC16590" s="600"/>
      <c r="WJD16590" s="600"/>
      <c r="WJE16590" s="600"/>
      <c r="WJF16590" s="600"/>
      <c r="WJG16590" s="600"/>
      <c r="WJH16590" s="600"/>
      <c r="WJI16590" s="600"/>
      <c r="WJJ16590" s="600"/>
      <c r="WJK16590" s="600"/>
      <c r="WJL16590" s="600"/>
      <c r="WJM16590" s="600"/>
      <c r="WJN16590" s="600"/>
      <c r="WJO16590" s="600"/>
      <c r="WJP16590" s="600"/>
      <c r="WJQ16590" s="600"/>
      <c r="WJR16590" s="600"/>
      <c r="WJS16590" s="600"/>
      <c r="WJT16590" s="600"/>
      <c r="WJU16590" s="600"/>
      <c r="WJV16590" s="600"/>
      <c r="WJW16590" s="600"/>
      <c r="WJX16590" s="600"/>
      <c r="WJY16590" s="600"/>
      <c r="WJZ16590" s="600"/>
      <c r="WKA16590" s="600"/>
      <c r="WKB16590" s="600"/>
      <c r="WKC16590" s="600"/>
      <c r="WKD16590" s="600"/>
      <c r="WKE16590" s="600"/>
      <c r="WKF16590" s="600"/>
      <c r="WKG16590" s="600"/>
      <c r="WKH16590" s="600"/>
      <c r="WKI16590" s="600"/>
      <c r="WKJ16590" s="600"/>
      <c r="WKK16590" s="600"/>
      <c r="WKL16590" s="600"/>
      <c r="WKM16590" s="600"/>
      <c r="WKN16590" s="600"/>
      <c r="WKO16590" s="600"/>
      <c r="WKP16590" s="600"/>
      <c r="WKQ16590" s="600"/>
      <c r="WKR16590" s="600"/>
      <c r="WKS16590" s="600"/>
      <c r="WKT16590" s="600"/>
      <c r="WKU16590" s="600"/>
      <c r="WKV16590" s="600"/>
      <c r="WKW16590" s="600"/>
      <c r="WKX16590" s="600"/>
      <c r="WKY16590" s="600"/>
      <c r="WKZ16590" s="600"/>
      <c r="WLA16590" s="600"/>
      <c r="WLB16590" s="600"/>
      <c r="WLC16590" s="600"/>
      <c r="WLD16590" s="600"/>
      <c r="WLE16590" s="600"/>
      <c r="WLF16590" s="600"/>
      <c r="WLG16590" s="600"/>
      <c r="WLH16590" s="600"/>
      <c r="WLI16590" s="600"/>
      <c r="WLJ16590" s="600"/>
      <c r="WLK16590" s="600"/>
      <c r="WLL16590" s="600"/>
      <c r="WLM16590" s="600"/>
      <c r="WLN16590" s="600"/>
      <c r="WLO16590" s="600"/>
      <c r="WLP16590" s="600"/>
      <c r="WLQ16590" s="600"/>
      <c r="WLR16590" s="600"/>
      <c r="WLS16590" s="600"/>
      <c r="WLT16590" s="600"/>
      <c r="WLU16590" s="600"/>
      <c r="WLV16590" s="600"/>
      <c r="WLW16590" s="600"/>
      <c r="WLX16590" s="600"/>
      <c r="WLY16590" s="600"/>
      <c r="WLZ16590" s="600"/>
      <c r="WMA16590" s="600"/>
      <c r="WMB16590" s="600"/>
      <c r="WMC16590" s="600"/>
      <c r="WMD16590" s="600"/>
      <c r="WME16590" s="600"/>
      <c r="WMF16590" s="600"/>
      <c r="WMG16590" s="600"/>
      <c r="WMH16590" s="600"/>
      <c r="WMI16590" s="600"/>
      <c r="WMJ16590" s="600"/>
      <c r="WMK16590" s="600"/>
      <c r="WML16590" s="600"/>
      <c r="WMM16590" s="600"/>
      <c r="WMN16590" s="600"/>
      <c r="WMO16590" s="600"/>
      <c r="WMP16590" s="600"/>
      <c r="WMQ16590" s="600"/>
      <c r="WMR16590" s="600"/>
      <c r="WMS16590" s="600"/>
      <c r="WMT16590" s="600"/>
      <c r="WMU16590" s="600"/>
      <c r="WMV16590" s="600"/>
      <c r="WMW16590" s="600"/>
      <c r="WMX16590" s="600"/>
      <c r="WMY16590" s="600"/>
      <c r="WMZ16590" s="600"/>
      <c r="WNA16590" s="600"/>
      <c r="WNB16590" s="600"/>
      <c r="WNC16590" s="600"/>
      <c r="WND16590" s="600"/>
      <c r="WNE16590" s="600"/>
      <c r="WNF16590" s="600"/>
      <c r="WNG16590" s="600"/>
      <c r="WNH16590" s="600"/>
      <c r="WNI16590" s="600"/>
      <c r="WNJ16590" s="600"/>
      <c r="WNK16590" s="600"/>
      <c r="WNL16590" s="600"/>
      <c r="WNM16590" s="600"/>
      <c r="WNN16590" s="600"/>
      <c r="WNO16590" s="600"/>
      <c r="WNP16590" s="600"/>
      <c r="WNQ16590" s="600"/>
      <c r="WNR16590" s="600"/>
      <c r="WNS16590" s="600"/>
      <c r="WNT16590" s="600"/>
      <c r="WNU16590" s="600"/>
      <c r="WNV16590" s="600"/>
      <c r="WNW16590" s="600"/>
      <c r="WNX16590" s="600"/>
      <c r="WNY16590" s="600"/>
      <c r="WNZ16590" s="600"/>
      <c r="WOA16590" s="600"/>
      <c r="WOB16590" s="600"/>
      <c r="WOC16590" s="600"/>
      <c r="WOD16590" s="600"/>
      <c r="WOE16590" s="600"/>
      <c r="WOF16590" s="600"/>
      <c r="WOG16590" s="600"/>
      <c r="WOH16590" s="600"/>
      <c r="WOI16590" s="600"/>
      <c r="WOJ16590" s="600"/>
      <c r="WOK16590" s="600"/>
      <c r="WOL16590" s="600"/>
      <c r="WOM16590" s="600"/>
      <c r="WON16590" s="600"/>
      <c r="WOO16590" s="600"/>
      <c r="WOP16590" s="600"/>
      <c r="WOQ16590" s="600"/>
      <c r="WOR16590" s="600"/>
      <c r="WOS16590" s="600"/>
      <c r="WOT16590" s="600"/>
      <c r="WOU16590" s="600"/>
      <c r="WOV16590" s="600"/>
      <c r="WOW16590" s="600"/>
      <c r="WOX16590" s="600"/>
      <c r="WOY16590" s="600"/>
      <c r="WOZ16590" s="600"/>
      <c r="WPA16590" s="600"/>
      <c r="WPB16590" s="600"/>
      <c r="WPC16590" s="600"/>
      <c r="WPD16590" s="600"/>
      <c r="WPE16590" s="600"/>
      <c r="WPF16590" s="600"/>
      <c r="WPG16590" s="600"/>
      <c r="WPH16590" s="600"/>
      <c r="WPI16590" s="600"/>
      <c r="WPJ16590" s="600"/>
      <c r="WPK16590" s="600"/>
      <c r="WPL16590" s="600"/>
      <c r="WPM16590" s="600"/>
      <c r="WPN16590" s="600"/>
      <c r="WPO16590" s="600"/>
      <c r="WPP16590" s="600"/>
      <c r="WPQ16590" s="600"/>
      <c r="WPR16590" s="600"/>
      <c r="WPS16590" s="600"/>
      <c r="WPT16590" s="600"/>
      <c r="WPU16590" s="600"/>
      <c r="WPV16590" s="600"/>
      <c r="WPW16590" s="600"/>
      <c r="WPX16590" s="600"/>
      <c r="WPY16590" s="600"/>
      <c r="WPZ16590" s="600"/>
      <c r="WQA16590" s="600"/>
      <c r="WQB16590" s="600"/>
      <c r="WQC16590" s="600"/>
      <c r="WQD16590" s="600"/>
      <c r="WQE16590" s="600"/>
      <c r="WQF16590" s="600"/>
      <c r="WQG16590" s="600"/>
      <c r="WQH16590" s="600"/>
      <c r="WQI16590" s="600"/>
      <c r="WQJ16590" s="600"/>
      <c r="WQK16590" s="600"/>
      <c r="WQL16590" s="600"/>
      <c r="WQM16590" s="600"/>
      <c r="WQN16590" s="600"/>
      <c r="WQO16590" s="600"/>
      <c r="WQP16590" s="600"/>
      <c r="WQQ16590" s="600"/>
      <c r="WQR16590" s="600"/>
      <c r="WQS16590" s="600"/>
      <c r="WQT16590" s="600"/>
      <c r="WQU16590" s="600"/>
      <c r="WQV16590" s="600"/>
      <c r="WQW16590" s="600"/>
      <c r="WQX16590" s="600"/>
      <c r="WQY16590" s="600"/>
      <c r="WQZ16590" s="600"/>
      <c r="WRA16590" s="600"/>
      <c r="WRB16590" s="600"/>
      <c r="WRC16590" s="600"/>
      <c r="WRD16590" s="600"/>
      <c r="WRE16590" s="600"/>
      <c r="WRF16590" s="600"/>
      <c r="WRG16590" s="600"/>
      <c r="WRH16590" s="600"/>
      <c r="WRI16590" s="600"/>
      <c r="WRJ16590" s="600"/>
      <c r="WRK16590" s="600"/>
      <c r="WRL16590" s="600"/>
      <c r="WRM16590" s="600"/>
      <c r="WRN16590" s="600"/>
      <c r="WRO16590" s="600"/>
      <c r="WRP16590" s="600"/>
      <c r="WRQ16590" s="600"/>
      <c r="WRR16590" s="600"/>
      <c r="WRS16590" s="600"/>
      <c r="WRT16590" s="600"/>
      <c r="WRU16590" s="600"/>
      <c r="WRV16590" s="600"/>
      <c r="WRW16590" s="600"/>
      <c r="WRX16590" s="600"/>
      <c r="WRY16590" s="600"/>
      <c r="WRZ16590" s="600"/>
      <c r="WSA16590" s="600"/>
      <c r="WSB16590" s="600"/>
      <c r="WSC16590" s="600"/>
      <c r="WSD16590" s="600"/>
      <c r="WSE16590" s="600"/>
      <c r="WSF16590" s="600"/>
      <c r="WSG16590" s="600"/>
      <c r="WSH16590" s="600"/>
      <c r="WSI16590" s="600"/>
      <c r="WSJ16590" s="600"/>
      <c r="WSK16590" s="600"/>
      <c r="WSL16590" s="600"/>
      <c r="WSM16590" s="600"/>
      <c r="WSN16590" s="600"/>
      <c r="WSO16590" s="600"/>
      <c r="WSP16590" s="600"/>
      <c r="WSQ16590" s="600"/>
      <c r="WSR16590" s="600"/>
      <c r="WSS16590" s="600"/>
      <c r="WST16590" s="600"/>
      <c r="WSU16590" s="600"/>
      <c r="WSV16590" s="600"/>
      <c r="WSW16590" s="600"/>
      <c r="WSX16590" s="600"/>
      <c r="WSY16590" s="600"/>
      <c r="WSZ16590" s="600"/>
      <c r="WTA16590" s="600"/>
      <c r="WTB16590" s="600"/>
      <c r="WTC16590" s="600"/>
      <c r="WTD16590" s="600"/>
      <c r="WTE16590" s="600"/>
      <c r="WTF16590" s="600"/>
      <c r="WTG16590" s="600"/>
      <c r="WTH16590" s="600"/>
      <c r="WTI16590" s="600"/>
      <c r="WTJ16590" s="600"/>
      <c r="WTK16590" s="600"/>
      <c r="WTL16590" s="600"/>
      <c r="WTM16590" s="600"/>
      <c r="WTN16590" s="600"/>
      <c r="WTO16590" s="600"/>
      <c r="WTP16590" s="600"/>
      <c r="WTQ16590" s="600"/>
      <c r="WTR16590" s="600"/>
      <c r="WTS16590" s="600"/>
      <c r="WTT16590" s="600"/>
      <c r="WTU16590" s="600"/>
      <c r="WTV16590" s="600"/>
      <c r="WTW16590" s="600"/>
      <c r="WTX16590" s="600"/>
      <c r="WTY16590" s="600"/>
      <c r="WTZ16590" s="600"/>
      <c r="WUA16590" s="600"/>
      <c r="WUB16590" s="600"/>
      <c r="WUC16590" s="600"/>
      <c r="WUD16590" s="600"/>
      <c r="WUE16590" s="600"/>
      <c r="WUF16590" s="600"/>
      <c r="WUG16590" s="600"/>
      <c r="WUH16590" s="600"/>
      <c r="WUI16590" s="600"/>
      <c r="WUJ16590" s="600"/>
      <c r="WUK16590" s="600"/>
      <c r="WUL16590" s="600"/>
      <c r="WUM16590" s="600"/>
      <c r="WUN16590" s="600"/>
      <c r="WUO16590" s="600"/>
      <c r="WUP16590" s="600"/>
      <c r="WUQ16590" s="600"/>
      <c r="WUR16590" s="600"/>
      <c r="WUS16590" s="600"/>
      <c r="WUT16590" s="600"/>
      <c r="WUU16590" s="600"/>
      <c r="WUV16590" s="600"/>
      <c r="WUW16590" s="600"/>
      <c r="WUX16590" s="600"/>
      <c r="WUY16590" s="600"/>
      <c r="WUZ16590" s="600"/>
      <c r="WVA16590" s="600"/>
      <c r="WVB16590" s="600"/>
      <c r="WVC16590" s="600"/>
      <c r="WVD16590" s="600"/>
      <c r="WVE16590" s="600"/>
      <c r="WVF16590" s="600"/>
      <c r="WVG16590" s="600"/>
      <c r="WVH16590" s="600"/>
      <c r="WVI16590" s="600"/>
      <c r="WVJ16590" s="600"/>
      <c r="WVK16590" s="600"/>
      <c r="WVL16590" s="600"/>
      <c r="WVM16590" s="600"/>
      <c r="WVN16590" s="600"/>
      <c r="WVO16590" s="600"/>
      <c r="WVP16590" s="600"/>
      <c r="WVQ16590" s="600"/>
      <c r="WVR16590" s="600"/>
      <c r="WVS16590" s="600"/>
      <c r="WVT16590" s="600"/>
      <c r="WVU16590" s="600"/>
      <c r="WVV16590" s="600"/>
      <c r="WVW16590" s="600"/>
      <c r="WVX16590" s="600"/>
      <c r="WVY16590" s="600"/>
      <c r="WVZ16590" s="600"/>
      <c r="WWA16590" s="600"/>
      <c r="WWB16590" s="600"/>
      <c r="WWC16590" s="600"/>
      <c r="WWD16590" s="600"/>
      <c r="WWE16590" s="600"/>
      <c r="WWF16590" s="600"/>
      <c r="WWG16590" s="600"/>
      <c r="WWH16590" s="600"/>
      <c r="WWI16590" s="600"/>
      <c r="WWJ16590" s="600"/>
      <c r="WWK16590" s="600"/>
      <c r="WWL16590" s="600"/>
      <c r="WWM16590" s="600"/>
      <c r="WWN16590" s="600"/>
      <c r="WWO16590" s="600"/>
      <c r="WWP16590" s="600"/>
      <c r="WWQ16590" s="600"/>
      <c r="WWR16590" s="600"/>
      <c r="WWS16590" s="600"/>
      <c r="WWT16590" s="600"/>
      <c r="WWU16590" s="600"/>
      <c r="WWV16590" s="600"/>
      <c r="WWW16590" s="600"/>
      <c r="WWX16590" s="600"/>
      <c r="WWY16590" s="600"/>
      <c r="WWZ16590" s="600"/>
      <c r="WXA16590" s="600"/>
      <c r="WXB16590" s="600"/>
      <c r="WXC16590" s="600"/>
      <c r="WXD16590" s="600"/>
      <c r="WXE16590" s="600"/>
      <c r="WXF16590" s="600"/>
      <c r="WXG16590" s="600"/>
      <c r="WXH16590" s="600"/>
      <c r="WXI16590" s="600"/>
      <c r="WXJ16590" s="600"/>
      <c r="WXK16590" s="600"/>
      <c r="WXL16590" s="600"/>
      <c r="WXM16590" s="600"/>
      <c r="WXN16590" s="600"/>
      <c r="WXO16590" s="600"/>
      <c r="WXP16590" s="600"/>
      <c r="WXQ16590" s="600"/>
      <c r="WXR16590" s="600"/>
      <c r="WXS16590" s="600"/>
      <c r="WXT16590" s="600"/>
      <c r="WXU16590" s="600"/>
      <c r="WXV16590" s="600"/>
      <c r="WXW16590" s="600"/>
      <c r="WXX16590" s="600"/>
      <c r="WXY16590" s="600"/>
      <c r="WXZ16590" s="600"/>
      <c r="WYA16590" s="600"/>
      <c r="WYB16590" s="600"/>
      <c r="WYC16590" s="600"/>
      <c r="WYD16590" s="600"/>
      <c r="WYE16590" s="600"/>
      <c r="WYF16590" s="600"/>
      <c r="WYG16590" s="600"/>
      <c r="WYH16590" s="600"/>
      <c r="WYI16590" s="600"/>
      <c r="WYJ16590" s="600"/>
      <c r="WYK16590" s="600"/>
      <c r="WYL16590" s="600"/>
      <c r="WYM16590" s="600"/>
      <c r="WYN16590" s="600"/>
      <c r="WYO16590" s="600"/>
      <c r="WYP16590" s="600"/>
      <c r="WYQ16590" s="600"/>
      <c r="WYR16590" s="600"/>
      <c r="WYS16590" s="600"/>
      <c r="WYT16590" s="600"/>
      <c r="WYU16590" s="600"/>
      <c r="WYV16590" s="600"/>
      <c r="WYW16590" s="600"/>
      <c r="WYX16590" s="600"/>
      <c r="WYY16590" s="600"/>
      <c r="WYZ16590" s="600"/>
      <c r="WZA16590" s="600"/>
      <c r="WZB16590" s="600"/>
      <c r="WZC16590" s="600"/>
      <c r="WZD16590" s="600"/>
      <c r="WZE16590" s="600"/>
      <c r="WZF16590" s="600"/>
      <c r="WZG16590" s="600"/>
      <c r="WZH16590" s="600"/>
      <c r="WZI16590" s="600"/>
      <c r="WZJ16590" s="600"/>
      <c r="WZK16590" s="600"/>
      <c r="WZL16590" s="600"/>
      <c r="WZM16590" s="600"/>
      <c r="WZN16590" s="600"/>
      <c r="WZO16590" s="600"/>
      <c r="WZP16590" s="600"/>
      <c r="WZQ16590" s="600"/>
      <c r="WZR16590" s="600"/>
      <c r="WZS16590" s="600"/>
      <c r="WZT16590" s="600"/>
      <c r="WZU16590" s="600"/>
      <c r="WZV16590" s="600"/>
      <c r="WZW16590" s="600"/>
      <c r="WZX16590" s="600"/>
      <c r="WZY16590" s="600"/>
      <c r="WZZ16590" s="600"/>
      <c r="XAA16590" s="600"/>
      <c r="XAB16590" s="600"/>
      <c r="XAC16590" s="600"/>
      <c r="XAD16590" s="600"/>
      <c r="XAE16590" s="600"/>
      <c r="XAF16590" s="600"/>
      <c r="XAG16590" s="600"/>
      <c r="XAH16590" s="600"/>
      <c r="XAI16590" s="600"/>
      <c r="XAJ16590" s="600"/>
      <c r="XAK16590" s="600"/>
      <c r="XAL16590" s="600"/>
      <c r="XAM16590" s="600"/>
      <c r="XAN16590" s="600"/>
      <c r="XAO16590" s="600"/>
      <c r="XAP16590" s="600"/>
      <c r="XAQ16590" s="600"/>
      <c r="XAR16590" s="600"/>
      <c r="XAS16590" s="600"/>
      <c r="XAT16590" s="600"/>
      <c r="XAU16590" s="600"/>
      <c r="XAV16590" s="600"/>
      <c r="XAW16590" s="600"/>
      <c r="XAX16590" s="600"/>
      <c r="XAY16590" s="600"/>
      <c r="XAZ16590" s="600"/>
      <c r="XBA16590" s="600"/>
      <c r="XBB16590" s="600"/>
      <c r="XBC16590" s="600"/>
      <c r="XBD16590" s="600"/>
      <c r="XBE16590" s="600"/>
      <c r="XBF16590" s="600"/>
      <c r="XBG16590" s="600"/>
      <c r="XBH16590" s="600"/>
      <c r="XBI16590" s="600"/>
      <c r="XBJ16590" s="600"/>
      <c r="XBK16590" s="600"/>
      <c r="XBL16590" s="600"/>
      <c r="XBM16590" s="600"/>
      <c r="XBN16590" s="600"/>
      <c r="XBO16590" s="600"/>
      <c r="XBP16590" s="600"/>
      <c r="XBQ16590" s="600"/>
      <c r="XBR16590" s="600"/>
      <c r="XBS16590" s="600"/>
      <c r="XBT16590" s="600"/>
      <c r="XBU16590" s="600"/>
      <c r="XBV16590" s="600"/>
      <c r="XBW16590" s="600"/>
      <c r="XBX16590" s="600"/>
      <c r="XBY16590" s="600"/>
      <c r="XBZ16590" s="600"/>
      <c r="XCA16590" s="600"/>
      <c r="XCB16590" s="600"/>
      <c r="XCC16590" s="600"/>
      <c r="XCD16590" s="600"/>
      <c r="XCE16590" s="600"/>
      <c r="XCF16590" s="600"/>
      <c r="XCG16590" s="600"/>
      <c r="XCH16590" s="600"/>
      <c r="XCI16590" s="600"/>
      <c r="XCJ16590" s="600"/>
      <c r="XCK16590" s="600"/>
      <c r="XCL16590" s="600"/>
      <c r="XCM16590" s="600"/>
      <c r="XCN16590" s="600"/>
      <c r="XCO16590" s="600"/>
      <c r="XCP16590" s="600"/>
      <c r="XCQ16590" s="600"/>
      <c r="XCR16590" s="600"/>
      <c r="XCS16590" s="600"/>
      <c r="XCT16590" s="600"/>
      <c r="XCU16590" s="600"/>
      <c r="XCV16590" s="600"/>
      <c r="XCW16590" s="600"/>
      <c r="XCX16590" s="600"/>
      <c r="XCY16590" s="600"/>
      <c r="XCZ16590" s="600"/>
      <c r="XDA16590" s="600"/>
      <c r="XDB16590" s="600"/>
      <c r="XDC16590" s="600"/>
      <c r="XDD16590" s="600"/>
      <c r="XDE16590" s="600"/>
      <c r="XDF16590" s="600"/>
      <c r="XDG16590" s="600"/>
      <c r="XDH16590" s="600"/>
      <c r="XDI16590" s="600"/>
      <c r="XDJ16590" s="600"/>
      <c r="XDK16590" s="600"/>
      <c r="XDL16590" s="600"/>
      <c r="XDM16590" s="600"/>
      <c r="XDN16590" s="600"/>
      <c r="XDO16590" s="600"/>
      <c r="XDP16590" s="600"/>
      <c r="XDQ16590" s="600"/>
      <c r="XDR16590" s="600"/>
      <c r="XDS16590" s="600"/>
      <c r="XDT16590" s="600"/>
      <c r="XDU16590" s="600"/>
      <c r="XDV16590" s="600"/>
      <c r="XDW16590" s="600"/>
      <c r="XDX16590" s="600"/>
      <c r="XDY16590" s="600"/>
      <c r="XDZ16590" s="600"/>
      <c r="XEA16590" s="600"/>
      <c r="XEB16590" s="600"/>
      <c r="XEC16590" s="600"/>
      <c r="XED16590" s="600"/>
      <c r="XEE16590" s="600"/>
      <c r="XEF16590" s="600"/>
      <c r="XEG16590" s="600"/>
      <c r="XEH16590" s="600"/>
      <c r="XEI16590" s="600"/>
      <c r="XEJ16590" s="600"/>
      <c r="XEK16590" s="600"/>
      <c r="XEL16590" s="600"/>
      <c r="XEM16590" s="600"/>
      <c r="XEN16590" s="600"/>
      <c r="XEO16590" s="600"/>
      <c r="XEP16590" s="600"/>
      <c r="XEQ16590" s="600"/>
      <c r="XER16590" s="600"/>
      <c r="XES16590" s="600"/>
      <c r="XET16590" s="600"/>
      <c r="XEU16590" s="600"/>
    </row>
    <row r="16591" spans="1:16375" s="120" customFormat="1" ht="18" outlineLevel="1">
      <c r="A16591" s="171"/>
      <c r="B16591" s="627"/>
      <c r="C16591" s="254"/>
      <c r="D16591" s="254"/>
      <c r="E16591" s="254"/>
      <c r="F16591" s="254"/>
      <c r="G16591" s="254"/>
      <c r="H16591" s="254"/>
      <c r="I16591" s="254"/>
      <c r="J16591" s="617"/>
      <c r="K16591" s="254"/>
      <c r="L16591" s="254"/>
      <c r="M16591" s="254"/>
      <c r="N16591" s="617"/>
      <c r="O16591" s="173"/>
      <c r="P16591" s="173"/>
      <c r="Q16591" s="174"/>
      <c r="R16591" s="173"/>
      <c r="S16591" s="173"/>
      <c r="T16591" s="175"/>
      <c r="U16591" s="122"/>
      <c r="V16591" s="122"/>
      <c r="W16591" s="224"/>
      <c r="X16591" s="617"/>
      <c r="Y16591" s="623"/>
      <c r="Z16591" s="568"/>
    </row>
    <row r="16592" spans="1:16375" s="120" customFormat="1" ht="18" outlineLevel="1">
      <c r="A16592" s="171"/>
      <c r="C16592" s="254"/>
      <c r="D16592" s="254"/>
      <c r="E16592" s="254"/>
      <c r="F16592" s="254"/>
      <c r="G16592" s="254"/>
      <c r="H16592" s="254"/>
      <c r="I16592" s="254"/>
      <c r="J16592" s="617"/>
      <c r="K16592" s="254"/>
      <c r="L16592" s="254"/>
      <c r="M16592" s="254"/>
      <c r="N16592" s="617"/>
      <c r="O16592" s="173"/>
      <c r="P16592" s="173"/>
      <c r="Q16592" s="174"/>
      <c r="R16592" s="173"/>
      <c r="S16592" s="173"/>
      <c r="T16592" s="175"/>
      <c r="U16592" s="122"/>
      <c r="V16592" s="122"/>
      <c r="W16592" s="224"/>
      <c r="X16592" s="617"/>
      <c r="Y16592" s="623"/>
      <c r="Z16592" s="568"/>
    </row>
    <row r="16593" spans="1:26" s="120" customFormat="1" ht="18" outlineLevel="1">
      <c r="A16593" s="171"/>
      <c r="B16593" s="627"/>
      <c r="C16593" s="254"/>
      <c r="D16593" s="254"/>
      <c r="E16593" s="254"/>
      <c r="F16593" s="254"/>
      <c r="G16593" s="254"/>
      <c r="H16593" s="254"/>
      <c r="I16593" s="254"/>
      <c r="J16593" s="617"/>
      <c r="K16593" s="254"/>
      <c r="L16593" s="254"/>
      <c r="M16593" s="254"/>
      <c r="N16593" s="617"/>
      <c r="O16593" s="617"/>
      <c r="P16593" s="617"/>
      <c r="Q16593" s="628"/>
      <c r="R16593" s="617"/>
      <c r="S16593" s="617"/>
      <c r="T16593" s="629"/>
      <c r="U16593" s="122"/>
      <c r="V16593" s="122"/>
      <c r="W16593" s="224"/>
      <c r="X16593" s="617"/>
      <c r="Y16593" s="623"/>
      <c r="Z16593" s="568"/>
    </row>
    <row r="16594" spans="1:26" s="120" customFormat="1" ht="2.25" customHeight="1" outlineLevel="1">
      <c r="A16594" s="171"/>
      <c r="B16594" s="209"/>
      <c r="C16594" s="127"/>
      <c r="D16594" s="127"/>
      <c r="E16594" s="127"/>
      <c r="F16594" s="127"/>
      <c r="G16594" s="127"/>
      <c r="H16594" s="127"/>
      <c r="I16594" s="127"/>
      <c r="J16594" s="127"/>
      <c r="K16594" s="127"/>
      <c r="L16594" s="127"/>
      <c r="M16594" s="127"/>
      <c r="N16594" s="127"/>
      <c r="O16594" s="127"/>
      <c r="P16594" s="127"/>
      <c r="Q16594" s="243"/>
      <c r="R16594" s="127"/>
      <c r="S16594" s="127"/>
      <c r="T16594" s="244"/>
      <c r="U16594" s="122"/>
      <c r="V16594" s="122"/>
      <c r="W16594" s="224"/>
      <c r="X16594" s="126"/>
      <c r="Y16594" s="225"/>
      <c r="Z16594" s="565"/>
    </row>
    <row r="16595" spans="1:26" s="120" customFormat="1" ht="18.600000000000001" customHeight="1" outlineLevel="1">
      <c r="A16595" s="630"/>
      <c r="B16595" s="630"/>
      <c r="C16595" s="173"/>
      <c r="D16595" s="173"/>
      <c r="E16595" s="173"/>
      <c r="F16595" s="173"/>
      <c r="G16595" s="173"/>
      <c r="H16595" s="173"/>
      <c r="I16595" s="173"/>
      <c r="J16595" s="173"/>
      <c r="K16595" s="173"/>
      <c r="L16595" s="173"/>
      <c r="M16595" s="173"/>
      <c r="N16595" s="173"/>
      <c r="O16595" s="173"/>
      <c r="P16595" s="173"/>
      <c r="Q16595" s="174"/>
      <c r="R16595" s="173"/>
      <c r="S16595" s="173"/>
      <c r="T16595" s="175"/>
      <c r="U16595" s="122"/>
      <c r="V16595" s="122"/>
      <c r="W16595" s="224"/>
      <c r="X16595" s="176"/>
      <c r="Y16595" s="177"/>
      <c r="Z16595" s="558"/>
    </row>
    <row r="16596" spans="1:26" s="120" customFormat="1" ht="18" outlineLevel="1">
      <c r="A16596" s="171"/>
      <c r="B16596" s="253"/>
      <c r="C16596" s="254"/>
      <c r="D16596" s="254"/>
      <c r="E16596" s="254"/>
      <c r="F16596" s="254"/>
      <c r="G16596" s="254"/>
      <c r="H16596" s="254"/>
      <c r="I16596" s="254"/>
      <c r="J16596" s="617"/>
      <c r="K16596" s="254"/>
      <c r="L16596" s="254"/>
      <c r="M16596" s="254"/>
      <c r="N16596" s="617"/>
      <c r="O16596" s="173"/>
      <c r="P16596" s="173"/>
      <c r="Q16596" s="174"/>
      <c r="R16596" s="173"/>
      <c r="S16596" s="173"/>
      <c r="T16596" s="175"/>
      <c r="U16596" s="127"/>
      <c r="V16596" s="122"/>
      <c r="W16596" s="224"/>
      <c r="X16596" s="617"/>
      <c r="Y16596" s="623"/>
      <c r="Z16596" s="568"/>
    </row>
    <row r="16597" spans="1:26" s="120" customFormat="1" ht="18" outlineLevel="1">
      <c r="A16597" s="171"/>
      <c r="B16597" s="253"/>
      <c r="C16597" s="254"/>
      <c r="D16597" s="254"/>
      <c r="E16597" s="254"/>
      <c r="F16597" s="254"/>
      <c r="G16597" s="254"/>
      <c r="H16597" s="254"/>
      <c r="I16597" s="254"/>
      <c r="J16597" s="617"/>
      <c r="K16597" s="254"/>
      <c r="L16597" s="254"/>
      <c r="M16597" s="254"/>
      <c r="N16597" s="617"/>
      <c r="O16597" s="173"/>
      <c r="P16597" s="173"/>
      <c r="Q16597" s="174"/>
      <c r="R16597" s="173"/>
      <c r="S16597" s="173"/>
      <c r="T16597" s="175"/>
      <c r="U16597" s="127"/>
      <c r="V16597" s="127"/>
      <c r="W16597" s="224"/>
      <c r="X16597" s="617"/>
      <c r="Y16597" s="623"/>
      <c r="Z16597" s="568"/>
    </row>
    <row r="65436" spans="1:26" s="57" customFormat="1" ht="22.5" customHeight="1">
      <c r="A65436" s="44"/>
      <c r="B65436" s="53"/>
      <c r="Q65436" s="114"/>
      <c r="T65436" s="117"/>
      <c r="Z65436" s="66"/>
    </row>
  </sheetData>
  <mergeCells count="27">
    <mergeCell ref="Q78:T78"/>
    <mergeCell ref="Q10:T10"/>
    <mergeCell ref="Q160:T160"/>
    <mergeCell ref="U108:W108"/>
    <mergeCell ref="A108:B109"/>
    <mergeCell ref="C160:D160"/>
    <mergeCell ref="E160:H160"/>
    <mergeCell ref="I160:L160"/>
    <mergeCell ref="M160:P160"/>
    <mergeCell ref="I108:L108"/>
    <mergeCell ref="U10:W10"/>
    <mergeCell ref="A162:B162"/>
    <mergeCell ref="A10:B11"/>
    <mergeCell ref="C78:D78"/>
    <mergeCell ref="E78:H78"/>
    <mergeCell ref="Q108:T108"/>
    <mergeCell ref="A78:B78"/>
    <mergeCell ref="I78:L78"/>
    <mergeCell ref="C10:D10"/>
    <mergeCell ref="E10:H10"/>
    <mergeCell ref="M78:P78"/>
    <mergeCell ref="M10:P10"/>
    <mergeCell ref="M108:P108"/>
    <mergeCell ref="A160:B161"/>
    <mergeCell ref="C108:D108"/>
    <mergeCell ref="E108:H108"/>
    <mergeCell ref="I10:L10"/>
  </mergeCells>
  <hyperlinks>
    <hyperlink ref="A1" location="Índice!A1" display="ÍNDICE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XFD65277"/>
  <sheetViews>
    <sheetView showGridLines="0" topLeftCell="A64" zoomScale="70" zoomScaleNormal="70" workbookViewId="0">
      <selection activeCell="BN78" sqref="BN78"/>
    </sheetView>
  </sheetViews>
  <sheetFormatPr defaultColWidth="9.140625" defaultRowHeight="22.5" customHeight="1" outlineLevelRow="1"/>
  <cols>
    <col min="1" max="1" width="15.7109375" style="35" customWidth="1"/>
    <col min="2" max="2" width="88.7109375" style="37" bestFit="1" customWidth="1"/>
    <col min="3" max="16" width="9.140625" style="80" customWidth="1"/>
    <col min="17" max="17" width="10.5703125" style="80" customWidth="1"/>
    <col min="18" max="18" width="8.85546875" style="80" customWidth="1"/>
    <col min="19" max="19" width="10.85546875" style="80" customWidth="1"/>
    <col min="20" max="61" width="9.140625" style="80" customWidth="1"/>
    <col min="62" max="62" width="9.140625" style="82" customWidth="1"/>
    <col min="63" max="74" width="9.140625" style="80" customWidth="1"/>
    <col min="75" max="75" width="25.42578125" style="36" customWidth="1"/>
    <col min="76" max="76" width="39.85546875" style="36" customWidth="1"/>
    <col min="77" max="77" width="207.140625" style="79" customWidth="1"/>
    <col min="78" max="81" width="9.140625" style="33" customWidth="1"/>
    <col min="82" max="82" width="9.140625" style="33"/>
    <col min="83" max="83" width="9.140625" style="33" customWidth="1"/>
    <col min="84" max="84" width="22.5703125" style="33" customWidth="1"/>
    <col min="85" max="85" width="3.140625" style="33" customWidth="1"/>
    <col min="86" max="86" width="25.140625" style="33" customWidth="1"/>
    <col min="87" max="87" width="103.140625" style="33" customWidth="1"/>
    <col min="88" max="16384" width="9.140625" style="33"/>
  </cols>
  <sheetData>
    <row r="1" spans="1:16384" ht="22.5" customHeight="1">
      <c r="A1" s="31" t="s">
        <v>41</v>
      </c>
      <c r="B1" s="32"/>
      <c r="BJ1" s="80"/>
    </row>
    <row r="2" spans="1:16384" ht="22.5" customHeight="1">
      <c r="A2" s="32"/>
      <c r="B2" s="32"/>
      <c r="BJ2" s="80"/>
    </row>
    <row r="3" spans="1:16384" ht="22.5" customHeight="1">
      <c r="A3" s="32"/>
      <c r="B3" s="32"/>
      <c r="BJ3" s="80"/>
    </row>
    <row r="4" spans="1:16384" ht="22.5" customHeight="1">
      <c r="A4" s="32"/>
      <c r="B4" s="32"/>
      <c r="D4" s="81"/>
      <c r="BJ4" s="80"/>
    </row>
    <row r="5" spans="1:16384" ht="22.5" customHeight="1">
      <c r="A5" s="34"/>
      <c r="B5" s="34"/>
      <c r="BJ5" s="80"/>
    </row>
    <row r="6" spans="1:16384" s="120" customFormat="1" ht="22.5" customHeight="1">
      <c r="A6" s="409"/>
      <c r="B6" s="409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0"/>
      <c r="AO6" s="410"/>
      <c r="AP6" s="410"/>
      <c r="AQ6" s="410"/>
      <c r="AR6" s="410"/>
      <c r="AS6" s="410"/>
      <c r="AT6" s="410"/>
      <c r="AU6" s="410"/>
      <c r="AV6" s="410"/>
      <c r="AW6" s="410"/>
      <c r="AX6" s="410"/>
      <c r="AY6" s="410"/>
      <c r="AZ6" s="410"/>
      <c r="BA6" s="410"/>
      <c r="BB6" s="410"/>
      <c r="BC6" s="410"/>
      <c r="BD6" s="410"/>
      <c r="BE6" s="410"/>
      <c r="BF6" s="410"/>
      <c r="BG6" s="410"/>
      <c r="BH6" s="410"/>
      <c r="BI6" s="410"/>
      <c r="BJ6" s="410"/>
      <c r="BK6" s="410"/>
      <c r="BL6" s="410"/>
      <c r="BM6" s="410"/>
      <c r="BN6" s="410"/>
      <c r="BO6" s="410"/>
      <c r="BP6" s="441"/>
      <c r="BQ6" s="410"/>
      <c r="BR6" s="441"/>
      <c r="BS6" s="410"/>
      <c r="BT6" s="410"/>
      <c r="BU6" s="410"/>
      <c r="BV6" s="410"/>
      <c r="BW6" s="122"/>
      <c r="BX6" s="122"/>
      <c r="BY6" s="257"/>
    </row>
    <row r="7" spans="1:16384" s="120" customFormat="1" ht="22.5" customHeight="1">
      <c r="A7" s="409"/>
      <c r="B7" s="409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0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10"/>
      <c r="AK7" s="410"/>
      <c r="AL7" s="410"/>
      <c r="AM7" s="410"/>
      <c r="AN7" s="410"/>
      <c r="AO7" s="410"/>
      <c r="AP7" s="410"/>
      <c r="AQ7" s="410"/>
      <c r="AR7" s="410"/>
      <c r="AS7" s="410"/>
      <c r="AT7" s="410"/>
      <c r="AU7" s="410"/>
      <c r="AV7" s="410"/>
      <c r="AW7" s="410"/>
      <c r="AX7" s="410"/>
      <c r="AY7" s="410"/>
      <c r="AZ7" s="410"/>
      <c r="BA7" s="410"/>
      <c r="BB7" s="410"/>
      <c r="BC7" s="410"/>
      <c r="BD7" s="410"/>
      <c r="BE7" s="410"/>
      <c r="BF7" s="410"/>
      <c r="BG7" s="410"/>
      <c r="BH7" s="410"/>
      <c r="BI7" s="410"/>
      <c r="BJ7" s="410"/>
      <c r="BK7" s="410"/>
      <c r="BL7" s="410"/>
      <c r="BM7" s="410"/>
      <c r="BN7" s="410"/>
      <c r="BO7" s="410"/>
      <c r="BP7" s="410"/>
      <c r="BQ7" s="410"/>
      <c r="BR7" s="410"/>
      <c r="BS7" s="410"/>
      <c r="BT7" s="410"/>
      <c r="BU7" s="410"/>
      <c r="BV7" s="410"/>
      <c r="BW7" s="122"/>
      <c r="BX7" s="122"/>
      <c r="BY7" s="257"/>
    </row>
    <row r="8" spans="1:16384" s="120" customFormat="1" ht="22.5" customHeight="1">
      <c r="A8" s="119" t="s">
        <v>353</v>
      </c>
      <c r="B8" s="124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10"/>
      <c r="AL8" s="410"/>
      <c r="AM8" s="410"/>
      <c r="AN8" s="410"/>
      <c r="AO8" s="410"/>
      <c r="AP8" s="410"/>
      <c r="AQ8" s="410"/>
      <c r="AR8" s="410"/>
      <c r="AS8" s="410"/>
      <c r="AT8" s="410"/>
      <c r="AU8" s="410"/>
      <c r="AV8" s="410"/>
      <c r="AW8" s="410"/>
      <c r="AX8" s="410"/>
      <c r="AY8" s="410"/>
      <c r="AZ8" s="410"/>
      <c r="BA8" s="410"/>
      <c r="BB8" s="410"/>
      <c r="BC8" s="410"/>
      <c r="BD8" s="410"/>
      <c r="BE8" s="410"/>
      <c r="BF8" s="410"/>
      <c r="BG8" s="410"/>
      <c r="BH8" s="410"/>
      <c r="BI8" s="410"/>
      <c r="BJ8" s="410"/>
      <c r="BK8" s="410"/>
      <c r="BL8" s="410"/>
      <c r="BM8" s="410"/>
      <c r="BN8" s="410"/>
      <c r="BO8" s="410"/>
      <c r="BP8" s="410"/>
      <c r="BQ8" s="410"/>
      <c r="BR8" s="410"/>
      <c r="BS8" s="410"/>
      <c r="BT8" s="410"/>
      <c r="BU8" s="410"/>
      <c r="BV8" s="410"/>
      <c r="BW8" s="122"/>
      <c r="BX8" s="122"/>
      <c r="BY8" s="257"/>
    </row>
    <row r="9" spans="1:16384" s="120" customFormat="1" ht="22.5" customHeight="1">
      <c r="A9" s="125"/>
      <c r="B9" s="124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0"/>
      <c r="AV9" s="410"/>
      <c r="AW9" s="410"/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410"/>
      <c r="BU9" s="410"/>
      <c r="BV9" s="410"/>
      <c r="BW9" s="122"/>
      <c r="BX9" s="122"/>
      <c r="BY9" s="257"/>
    </row>
    <row r="10" spans="1:16384" s="120" customFormat="1" ht="22.5" customHeight="1">
      <c r="A10" s="412" t="s">
        <v>225</v>
      </c>
      <c r="B10" s="124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  <c r="AG10" s="410"/>
      <c r="AH10" s="410"/>
      <c r="AI10" s="410"/>
      <c r="AJ10" s="410"/>
      <c r="AK10" s="410"/>
      <c r="AL10" s="410"/>
      <c r="AM10" s="410"/>
      <c r="AN10" s="410"/>
      <c r="AO10" s="410"/>
      <c r="AP10" s="410"/>
      <c r="AQ10" s="410"/>
      <c r="AR10" s="410"/>
      <c r="AS10" s="410"/>
      <c r="AT10" s="410"/>
      <c r="AU10" s="410"/>
      <c r="AV10" s="410"/>
      <c r="AW10" s="410"/>
      <c r="AX10" s="410"/>
      <c r="AY10" s="410"/>
      <c r="AZ10" s="410"/>
      <c r="BA10" s="410"/>
      <c r="BB10" s="410"/>
      <c r="BC10" s="410"/>
      <c r="BD10" s="410"/>
      <c r="BE10" s="410"/>
      <c r="BF10" s="410"/>
      <c r="BG10" s="410"/>
      <c r="BH10" s="410"/>
      <c r="BI10" s="410"/>
      <c r="BJ10" s="520"/>
      <c r="BK10" s="410"/>
      <c r="BL10" s="410"/>
      <c r="BM10" s="410"/>
      <c r="BN10" s="410"/>
      <c r="BO10" s="410"/>
      <c r="BP10" s="410"/>
      <c r="BQ10" s="410"/>
      <c r="BR10" s="410"/>
      <c r="BS10" s="410"/>
      <c r="BT10" s="410"/>
      <c r="BU10" s="410"/>
      <c r="BV10" s="410"/>
      <c r="BW10" s="122"/>
      <c r="BX10" s="122"/>
      <c r="BY10" s="257"/>
    </row>
    <row r="11" spans="1:16384" s="419" customFormat="1" ht="24.75" customHeight="1" thickBot="1">
      <c r="A11" s="413"/>
      <c r="B11" s="414"/>
      <c r="C11" s="415">
        <v>42736</v>
      </c>
      <c r="D11" s="415">
        <v>42767</v>
      </c>
      <c r="E11" s="415">
        <v>42795</v>
      </c>
      <c r="F11" s="415">
        <v>42826</v>
      </c>
      <c r="G11" s="415">
        <v>42856</v>
      </c>
      <c r="H11" s="415">
        <v>42887</v>
      </c>
      <c r="I11" s="415">
        <v>42917</v>
      </c>
      <c r="J11" s="415">
        <v>42948</v>
      </c>
      <c r="K11" s="415">
        <v>42979</v>
      </c>
      <c r="L11" s="415">
        <v>43009</v>
      </c>
      <c r="M11" s="415">
        <v>43040</v>
      </c>
      <c r="N11" s="416">
        <v>43070</v>
      </c>
      <c r="O11" s="417">
        <v>43101</v>
      </c>
      <c r="P11" s="415">
        <v>43132</v>
      </c>
      <c r="Q11" s="415">
        <v>43160</v>
      </c>
      <c r="R11" s="415">
        <v>43191</v>
      </c>
      <c r="S11" s="415">
        <v>43221</v>
      </c>
      <c r="T11" s="415">
        <v>43252</v>
      </c>
      <c r="U11" s="415">
        <v>43282</v>
      </c>
      <c r="V11" s="415">
        <v>43313</v>
      </c>
      <c r="W11" s="415">
        <v>43344</v>
      </c>
      <c r="X11" s="415">
        <v>43374</v>
      </c>
      <c r="Y11" s="415">
        <v>43405</v>
      </c>
      <c r="Z11" s="416">
        <v>43435</v>
      </c>
      <c r="AA11" s="417">
        <v>43466</v>
      </c>
      <c r="AB11" s="415">
        <v>43497</v>
      </c>
      <c r="AC11" s="415">
        <v>43525</v>
      </c>
      <c r="AD11" s="415">
        <v>43556</v>
      </c>
      <c r="AE11" s="415">
        <v>43586</v>
      </c>
      <c r="AF11" s="415">
        <v>43617</v>
      </c>
      <c r="AG11" s="415">
        <v>43647</v>
      </c>
      <c r="AH11" s="415">
        <v>43678</v>
      </c>
      <c r="AI11" s="415">
        <v>43709</v>
      </c>
      <c r="AJ11" s="415">
        <v>43739</v>
      </c>
      <c r="AK11" s="415">
        <v>43770</v>
      </c>
      <c r="AL11" s="415">
        <v>43800</v>
      </c>
      <c r="AM11" s="417">
        <v>43831</v>
      </c>
      <c r="AN11" s="415">
        <v>43862</v>
      </c>
      <c r="AO11" s="415">
        <v>43891</v>
      </c>
      <c r="AP11" s="415">
        <v>43922</v>
      </c>
      <c r="AQ11" s="415">
        <v>43952</v>
      </c>
      <c r="AR11" s="415">
        <v>43983</v>
      </c>
      <c r="AS11" s="415">
        <v>44013</v>
      </c>
      <c r="AT11" s="415">
        <v>44044</v>
      </c>
      <c r="AU11" s="415">
        <v>44075</v>
      </c>
      <c r="AV11" s="415">
        <v>44105</v>
      </c>
      <c r="AW11" s="415">
        <v>44136</v>
      </c>
      <c r="AX11" s="415">
        <v>44166</v>
      </c>
      <c r="AY11" s="417">
        <v>44197</v>
      </c>
      <c r="AZ11" s="415">
        <v>44228</v>
      </c>
      <c r="BA11" s="415">
        <v>44256</v>
      </c>
      <c r="BB11" s="415">
        <v>44287</v>
      </c>
      <c r="BC11" s="415">
        <v>44317</v>
      </c>
      <c r="BD11" s="415">
        <v>44348</v>
      </c>
      <c r="BE11" s="415">
        <v>44378</v>
      </c>
      <c r="BF11" s="415">
        <v>44409</v>
      </c>
      <c r="BG11" s="415">
        <v>44440</v>
      </c>
      <c r="BH11" s="415">
        <v>44470</v>
      </c>
      <c r="BI11" s="415">
        <v>44501</v>
      </c>
      <c r="BJ11" s="416">
        <v>44531</v>
      </c>
      <c r="BK11" s="415">
        <v>44562</v>
      </c>
      <c r="BL11" s="415">
        <v>44593</v>
      </c>
      <c r="BM11" s="415">
        <v>44621</v>
      </c>
      <c r="BN11" s="415">
        <v>44652</v>
      </c>
      <c r="BO11" s="415">
        <v>44682</v>
      </c>
      <c r="BP11" s="415">
        <v>44713</v>
      </c>
      <c r="BQ11" s="415">
        <v>44743</v>
      </c>
      <c r="BR11" s="415">
        <v>44774</v>
      </c>
      <c r="BS11" s="415">
        <v>44805</v>
      </c>
      <c r="BT11" s="415">
        <v>44835</v>
      </c>
      <c r="BU11" s="415">
        <v>44866</v>
      </c>
      <c r="BV11" s="415">
        <v>44896</v>
      </c>
      <c r="BW11" s="320" t="s">
        <v>0</v>
      </c>
      <c r="BX11" s="320" t="s">
        <v>2</v>
      </c>
      <c r="BY11" s="418" t="s">
        <v>1</v>
      </c>
    </row>
    <row r="12" spans="1:16384" s="183" customFormat="1" ht="15.75" customHeight="1" outlineLevel="1">
      <c r="A12" s="378" t="s">
        <v>282</v>
      </c>
      <c r="B12" s="614" t="s">
        <v>272</v>
      </c>
      <c r="C12" s="591"/>
      <c r="D12" s="591"/>
      <c r="E12" s="591"/>
      <c r="F12" s="591"/>
      <c r="G12" s="592"/>
      <c r="H12" s="592"/>
      <c r="I12" s="592"/>
      <c r="J12" s="592"/>
      <c r="K12" s="591"/>
      <c r="L12" s="591"/>
      <c r="M12" s="591"/>
      <c r="N12" s="593"/>
      <c r="O12" s="594"/>
      <c r="P12" s="592"/>
      <c r="Q12" s="592"/>
      <c r="R12" s="592"/>
      <c r="S12" s="592"/>
      <c r="T12" s="592"/>
      <c r="U12" s="592"/>
      <c r="V12" s="592"/>
      <c r="W12" s="592"/>
      <c r="X12" s="592"/>
      <c r="Y12" s="592"/>
      <c r="Z12" s="595"/>
      <c r="AA12" s="594"/>
      <c r="AB12" s="592"/>
      <c r="AC12" s="592"/>
      <c r="AD12" s="592"/>
      <c r="AE12" s="592"/>
      <c r="AF12" s="592"/>
      <c r="AG12" s="592"/>
      <c r="AH12" s="592"/>
      <c r="AI12" s="592"/>
      <c r="AJ12" s="592"/>
      <c r="AK12" s="592"/>
      <c r="AL12" s="592"/>
      <c r="AM12" s="594"/>
      <c r="AN12" s="592"/>
      <c r="AO12" s="592"/>
      <c r="AP12" s="592"/>
      <c r="AQ12" s="592"/>
      <c r="AR12" s="592"/>
      <c r="AS12" s="592"/>
      <c r="AT12" s="592"/>
      <c r="AU12" s="592"/>
      <c r="AV12" s="592"/>
      <c r="AW12" s="592"/>
      <c r="AX12" s="592"/>
      <c r="AY12" s="594"/>
      <c r="AZ12" s="592"/>
      <c r="BA12" s="592"/>
      <c r="BB12" s="592"/>
      <c r="BC12" s="592"/>
      <c r="BD12" s="592"/>
      <c r="BE12" s="592"/>
      <c r="BF12" s="592"/>
      <c r="BG12" s="592"/>
      <c r="BH12" s="592"/>
      <c r="BI12" s="592"/>
      <c r="BJ12" s="595"/>
      <c r="BK12" s="592"/>
      <c r="BL12" s="592"/>
      <c r="BM12" s="592"/>
      <c r="BN12" s="592"/>
      <c r="BO12" s="592"/>
      <c r="BP12" s="592"/>
      <c r="BQ12" s="592"/>
      <c r="BR12" s="592"/>
      <c r="BS12" s="592"/>
      <c r="BT12" s="592"/>
      <c r="BU12" s="592"/>
      <c r="BV12" s="592"/>
      <c r="BW12" s="734"/>
      <c r="BX12" s="242"/>
      <c r="BY12" s="597"/>
    </row>
    <row r="13" spans="1:16384" s="120" customFormat="1" ht="15.75" customHeight="1" outlineLevel="1">
      <c r="B13" s="120" t="s">
        <v>283</v>
      </c>
      <c r="C13" s="126">
        <v>4</v>
      </c>
      <c r="D13" s="126">
        <v>4</v>
      </c>
      <c r="E13" s="126">
        <v>4</v>
      </c>
      <c r="F13" s="126">
        <v>4</v>
      </c>
      <c r="G13" s="126">
        <v>4</v>
      </c>
      <c r="H13" s="126">
        <v>4</v>
      </c>
      <c r="I13" s="126">
        <v>3</v>
      </c>
      <c r="J13" s="126">
        <v>3</v>
      </c>
      <c r="K13" s="126">
        <v>4</v>
      </c>
      <c r="L13" s="126">
        <v>4</v>
      </c>
      <c r="M13" s="126">
        <v>4</v>
      </c>
      <c r="N13" s="400">
        <v>4</v>
      </c>
      <c r="O13" s="120">
        <v>3.6</v>
      </c>
      <c r="P13" s="120">
        <v>3.5</v>
      </c>
      <c r="Q13" s="120">
        <v>3.6</v>
      </c>
      <c r="R13" s="120">
        <v>3.5</v>
      </c>
      <c r="S13" s="120">
        <v>3.4</v>
      </c>
      <c r="T13" s="120">
        <v>3.6</v>
      </c>
      <c r="U13" s="120">
        <v>3.8</v>
      </c>
      <c r="V13" s="120">
        <v>3.8</v>
      </c>
      <c r="W13" s="120">
        <v>3.8</v>
      </c>
      <c r="X13" s="120">
        <v>4</v>
      </c>
      <c r="Y13" s="120">
        <v>3.8</v>
      </c>
      <c r="Z13" s="322">
        <v>3.7</v>
      </c>
      <c r="AA13" s="120">
        <v>3.3</v>
      </c>
      <c r="AB13" s="120">
        <v>3.1</v>
      </c>
      <c r="AC13" s="120">
        <v>3.1</v>
      </c>
      <c r="AD13" s="120">
        <v>3.2</v>
      </c>
      <c r="AE13" s="120">
        <v>3.1</v>
      </c>
      <c r="AF13" s="120">
        <v>3.1</v>
      </c>
      <c r="AG13" s="120">
        <v>2.9</v>
      </c>
      <c r="AH13" s="120">
        <v>3</v>
      </c>
      <c r="AI13" s="120">
        <v>2.9</v>
      </c>
      <c r="AJ13" s="120">
        <v>2.8</v>
      </c>
      <c r="AK13" s="120">
        <v>3.1</v>
      </c>
      <c r="AL13" s="322">
        <v>3.4</v>
      </c>
      <c r="AM13" s="126">
        <v>3.9</v>
      </c>
      <c r="AN13" s="126">
        <v>4.2</v>
      </c>
      <c r="AO13" s="126">
        <v>3.8</v>
      </c>
      <c r="AP13" s="126">
        <v>3.3</v>
      </c>
      <c r="AQ13" s="126">
        <v>2.7</v>
      </c>
      <c r="AR13" s="126">
        <v>2.5</v>
      </c>
      <c r="AS13" s="126">
        <v>2.7</v>
      </c>
      <c r="AT13" s="126">
        <v>2.9</v>
      </c>
      <c r="AU13" s="126">
        <v>2.8</v>
      </c>
      <c r="AV13" s="126">
        <v>2.6</v>
      </c>
      <c r="AW13" s="126">
        <v>2.4</v>
      </c>
      <c r="AX13" s="400">
        <v>2.1</v>
      </c>
      <c r="AY13" s="126">
        <v>2.1</v>
      </c>
      <c r="AZ13" s="126">
        <v>2.2000000000000002</v>
      </c>
      <c r="BA13" s="126">
        <v>2.6</v>
      </c>
      <c r="BB13" s="126">
        <v>3.1</v>
      </c>
      <c r="BC13" s="126">
        <v>3.6</v>
      </c>
      <c r="BD13" s="126">
        <v>4.0999999999999996</v>
      </c>
      <c r="BE13" s="126">
        <v>4.2</v>
      </c>
      <c r="BF13" s="126">
        <v>4.3</v>
      </c>
      <c r="BG13" s="126">
        <v>4.3</v>
      </c>
      <c r="BH13" s="126">
        <v>4.5999999999999996</v>
      </c>
      <c r="BI13" s="126">
        <v>5.2</v>
      </c>
      <c r="BJ13" s="400">
        <v>5.7</v>
      </c>
      <c r="BK13" s="126">
        <v>6.1</v>
      </c>
      <c r="BL13" s="126">
        <v>6.4</v>
      </c>
      <c r="BM13" s="126">
        <v>7</v>
      </c>
      <c r="BN13" s="126">
        <v>8</v>
      </c>
      <c r="BO13" s="126">
        <v>8.8000000000000007</v>
      </c>
      <c r="BP13" s="126">
        <v>9.1</v>
      </c>
      <c r="BQ13" s="126">
        <v>9.4</v>
      </c>
      <c r="BR13" s="126">
        <v>9.8000000000000007</v>
      </c>
      <c r="BS13" s="126">
        <v>10</v>
      </c>
      <c r="BT13" s="126"/>
      <c r="BU13" s="126"/>
      <c r="BV13" s="126"/>
      <c r="BW13" s="596" t="s">
        <v>78</v>
      </c>
      <c r="BX13" s="225" t="s">
        <v>358</v>
      </c>
      <c r="BY13" s="599">
        <v>4</v>
      </c>
      <c r="BZ13" s="600">
        <v>3.6</v>
      </c>
      <c r="CA13" s="600">
        <v>3.5</v>
      </c>
      <c r="CB13" s="600">
        <v>3.6</v>
      </c>
      <c r="CC13" s="600">
        <v>3.5</v>
      </c>
      <c r="CD13" s="600">
        <v>3.4</v>
      </c>
      <c r="CE13" s="600">
        <v>3.6</v>
      </c>
      <c r="CF13" s="600">
        <v>3.8</v>
      </c>
      <c r="CG13" s="600">
        <v>3.8</v>
      </c>
      <c r="CH13" s="600">
        <v>3.8</v>
      </c>
      <c r="CI13" s="600">
        <v>4</v>
      </c>
      <c r="CJ13" s="600">
        <v>3.8</v>
      </c>
      <c r="CK13" s="601">
        <v>3.7</v>
      </c>
      <c r="CL13" s="600">
        <v>3.3</v>
      </c>
      <c r="CM13" s="600">
        <v>3.1</v>
      </c>
      <c r="CN13" s="600">
        <v>3.1</v>
      </c>
      <c r="CO13" s="600">
        <v>3.2</v>
      </c>
      <c r="CP13" s="600">
        <v>3.1</v>
      </c>
      <c r="CQ13" s="600">
        <v>3.1</v>
      </c>
      <c r="CR13" s="600">
        <v>2.9</v>
      </c>
      <c r="CS13" s="600">
        <v>3</v>
      </c>
      <c r="CT13" s="600">
        <v>2.9</v>
      </c>
      <c r="CU13" s="600">
        <v>2.8</v>
      </c>
      <c r="CV13" s="600">
        <v>3.1</v>
      </c>
      <c r="CW13" s="601">
        <v>3.4</v>
      </c>
      <c r="CX13" s="598">
        <v>3.9</v>
      </c>
      <c r="CY13" s="598">
        <v>4.2</v>
      </c>
      <c r="CZ13" s="598">
        <v>3.8</v>
      </c>
      <c r="DA13" s="598">
        <v>3.3</v>
      </c>
      <c r="DB13" s="598">
        <v>2.7</v>
      </c>
      <c r="DC13" s="598">
        <v>2.5</v>
      </c>
      <c r="DD13" s="598">
        <v>2.7</v>
      </c>
      <c r="DE13" s="598">
        <v>2.9</v>
      </c>
      <c r="DF13" s="598">
        <v>2.8</v>
      </c>
      <c r="DG13" s="598">
        <v>2.6</v>
      </c>
      <c r="DH13" s="598">
        <v>2.4</v>
      </c>
      <c r="DI13" s="599">
        <v>2.1</v>
      </c>
      <c r="DJ13" s="598">
        <v>2.1</v>
      </c>
      <c r="DK13" s="598">
        <v>2.2000000000000002</v>
      </c>
      <c r="DL13" s="598">
        <v>2.6</v>
      </c>
      <c r="DM13" s="598">
        <v>3.1</v>
      </c>
      <c r="DN13" s="598">
        <v>3.6</v>
      </c>
      <c r="DO13" s="598">
        <v>4.0999999999999996</v>
      </c>
      <c r="DP13" s="598">
        <v>4.2</v>
      </c>
      <c r="DQ13" s="598">
        <v>4.3</v>
      </c>
      <c r="DR13" s="598">
        <v>4.3</v>
      </c>
      <c r="DS13" s="598">
        <v>4.5999999999999996</v>
      </c>
      <c r="DT13" s="598">
        <v>5.2</v>
      </c>
      <c r="DU13" s="599">
        <v>5.7</v>
      </c>
      <c r="DV13" s="598">
        <v>6.1</v>
      </c>
      <c r="DW13" s="598">
        <v>6.4</v>
      </c>
      <c r="DX13" s="598">
        <v>7</v>
      </c>
      <c r="DY13" s="439" t="s">
        <v>272</v>
      </c>
      <c r="DZ13" s="598">
        <v>4</v>
      </c>
      <c r="EA13" s="598">
        <v>4</v>
      </c>
      <c r="EB13" s="598">
        <v>4</v>
      </c>
      <c r="EC13" s="598">
        <v>4</v>
      </c>
      <c r="ED13" s="598">
        <v>4</v>
      </c>
      <c r="EE13" s="598">
        <v>4</v>
      </c>
      <c r="EF13" s="598">
        <v>3</v>
      </c>
      <c r="EG13" s="598">
        <v>3</v>
      </c>
      <c r="EH13" s="598">
        <v>4</v>
      </c>
      <c r="EI13" s="598">
        <v>4</v>
      </c>
      <c r="EJ13" s="598">
        <v>4</v>
      </c>
      <c r="EK13" s="599">
        <v>4</v>
      </c>
      <c r="EL13" s="600">
        <v>3.6</v>
      </c>
      <c r="EM13" s="600">
        <v>3.5</v>
      </c>
      <c r="EN13" s="600">
        <v>3.6</v>
      </c>
      <c r="EO13" s="600">
        <v>3.5</v>
      </c>
      <c r="EP13" s="600">
        <v>3.4</v>
      </c>
      <c r="EQ13" s="600">
        <v>3.6</v>
      </c>
      <c r="ER13" s="600">
        <v>3.8</v>
      </c>
      <c r="ES13" s="600">
        <v>3.8</v>
      </c>
      <c r="ET13" s="600">
        <v>3.8</v>
      </c>
      <c r="EU13" s="600">
        <v>4</v>
      </c>
      <c r="EV13" s="600">
        <v>3.8</v>
      </c>
      <c r="EW13" s="601">
        <v>3.7</v>
      </c>
      <c r="EX13" s="600">
        <v>3.3</v>
      </c>
      <c r="EY13" s="600">
        <v>3.1</v>
      </c>
      <c r="EZ13" s="600">
        <v>3.1</v>
      </c>
      <c r="FA13" s="600">
        <v>3.2</v>
      </c>
      <c r="FB13" s="600">
        <v>3.1</v>
      </c>
      <c r="FC13" s="600">
        <v>3.1</v>
      </c>
      <c r="FD13" s="600">
        <v>2.9</v>
      </c>
      <c r="FE13" s="600">
        <v>3</v>
      </c>
      <c r="FF13" s="600">
        <v>2.9</v>
      </c>
      <c r="FG13" s="600">
        <v>2.8</v>
      </c>
      <c r="FH13" s="600">
        <v>3.1</v>
      </c>
      <c r="FI13" s="601">
        <v>3.4</v>
      </c>
      <c r="FJ13" s="598">
        <v>3.9</v>
      </c>
      <c r="FK13" s="598">
        <v>4.2</v>
      </c>
      <c r="FL13" s="598">
        <v>3.8</v>
      </c>
      <c r="FM13" s="598">
        <v>3.3</v>
      </c>
      <c r="FN13" s="598">
        <v>2.7</v>
      </c>
      <c r="FO13" s="598">
        <v>2.5</v>
      </c>
      <c r="FP13" s="598">
        <v>2.7</v>
      </c>
      <c r="FQ13" s="598">
        <v>2.9</v>
      </c>
      <c r="FR13" s="598">
        <v>2.8</v>
      </c>
      <c r="FS13" s="598">
        <v>2.6</v>
      </c>
      <c r="FT13" s="598">
        <v>2.4</v>
      </c>
      <c r="FU13" s="599">
        <v>2.1</v>
      </c>
      <c r="FV13" s="598">
        <v>2.1</v>
      </c>
      <c r="FW13" s="598">
        <v>2.2000000000000002</v>
      </c>
      <c r="FX13" s="598">
        <v>2.6</v>
      </c>
      <c r="FY13" s="598">
        <v>3.1</v>
      </c>
      <c r="FZ13" s="598">
        <v>3.6</v>
      </c>
      <c r="GA13" s="598">
        <v>4.0999999999999996</v>
      </c>
      <c r="GB13" s="598">
        <v>4.2</v>
      </c>
      <c r="GC13" s="598">
        <v>4.3</v>
      </c>
      <c r="GD13" s="598">
        <v>4.3</v>
      </c>
      <c r="GE13" s="598">
        <v>4.5999999999999996</v>
      </c>
      <c r="GF13" s="598">
        <v>5.2</v>
      </c>
      <c r="GG13" s="599">
        <v>5.7</v>
      </c>
      <c r="GH13" s="598">
        <v>6.1</v>
      </c>
      <c r="GI13" s="598">
        <v>6.4</v>
      </c>
      <c r="GJ13" s="598">
        <v>7</v>
      </c>
      <c r="GK13" s="439" t="s">
        <v>272</v>
      </c>
      <c r="GL13" s="598">
        <v>4</v>
      </c>
      <c r="GM13" s="598">
        <v>4</v>
      </c>
      <c r="GN13" s="598">
        <v>4</v>
      </c>
      <c r="GO13" s="598">
        <v>4</v>
      </c>
      <c r="GP13" s="598">
        <v>4</v>
      </c>
      <c r="GQ13" s="598">
        <v>4</v>
      </c>
      <c r="GR13" s="598">
        <v>3</v>
      </c>
      <c r="GS13" s="598">
        <v>3</v>
      </c>
      <c r="GT13" s="598">
        <v>4</v>
      </c>
      <c r="GU13" s="598">
        <v>4</v>
      </c>
      <c r="GV13" s="598">
        <v>4</v>
      </c>
      <c r="GW13" s="599">
        <v>4</v>
      </c>
      <c r="GX13" s="600">
        <v>3.6</v>
      </c>
      <c r="GY13" s="600">
        <v>3.5</v>
      </c>
      <c r="GZ13" s="600">
        <v>3.6</v>
      </c>
      <c r="HA13" s="600">
        <v>3.5</v>
      </c>
      <c r="HB13" s="600">
        <v>3.4</v>
      </c>
      <c r="HC13" s="600">
        <v>3.6</v>
      </c>
      <c r="HD13" s="600">
        <v>3.8</v>
      </c>
      <c r="HE13" s="600">
        <v>3.8</v>
      </c>
      <c r="HF13" s="600">
        <v>3.8</v>
      </c>
      <c r="HG13" s="600">
        <v>4</v>
      </c>
      <c r="HH13" s="600">
        <v>3.8</v>
      </c>
      <c r="HI13" s="601">
        <v>3.7</v>
      </c>
      <c r="HJ13" s="600">
        <v>3.3</v>
      </c>
      <c r="HK13" s="600">
        <v>3.1</v>
      </c>
      <c r="HL13" s="600">
        <v>3.1</v>
      </c>
      <c r="HM13" s="600">
        <v>3.2</v>
      </c>
      <c r="HN13" s="600">
        <v>3.1</v>
      </c>
      <c r="HO13" s="600">
        <v>3.1</v>
      </c>
      <c r="HP13" s="600">
        <v>2.9</v>
      </c>
      <c r="HQ13" s="600">
        <v>3</v>
      </c>
      <c r="HR13" s="600">
        <v>2.9</v>
      </c>
      <c r="HS13" s="600">
        <v>2.8</v>
      </c>
      <c r="HT13" s="600">
        <v>3.1</v>
      </c>
      <c r="HU13" s="601">
        <v>3.4</v>
      </c>
      <c r="HV13" s="598">
        <v>3.9</v>
      </c>
      <c r="HW13" s="598">
        <v>4.2</v>
      </c>
      <c r="HX13" s="598">
        <v>3.8</v>
      </c>
      <c r="HY13" s="598">
        <v>3.3</v>
      </c>
      <c r="HZ13" s="598">
        <v>2.7</v>
      </c>
      <c r="IA13" s="598">
        <v>2.5</v>
      </c>
      <c r="IB13" s="598">
        <v>2.7</v>
      </c>
      <c r="IC13" s="598">
        <v>2.9</v>
      </c>
      <c r="ID13" s="598">
        <v>2.8</v>
      </c>
      <c r="IE13" s="598">
        <v>2.6</v>
      </c>
      <c r="IF13" s="598">
        <v>2.4</v>
      </c>
      <c r="IG13" s="599">
        <v>2.1</v>
      </c>
      <c r="IH13" s="598">
        <v>2.1</v>
      </c>
      <c r="II13" s="598">
        <v>2.2000000000000002</v>
      </c>
      <c r="IJ13" s="598">
        <v>2.6</v>
      </c>
      <c r="IK13" s="598">
        <v>3.1</v>
      </c>
      <c r="IL13" s="598">
        <v>3.6</v>
      </c>
      <c r="IM13" s="598">
        <v>4.0999999999999996</v>
      </c>
      <c r="IN13" s="598">
        <v>4.2</v>
      </c>
      <c r="IO13" s="598">
        <v>4.3</v>
      </c>
      <c r="IP13" s="598">
        <v>4.3</v>
      </c>
      <c r="IQ13" s="598">
        <v>4.5999999999999996</v>
      </c>
      <c r="IR13" s="598">
        <v>5.2</v>
      </c>
      <c r="IS13" s="599">
        <v>5.7</v>
      </c>
      <c r="IT13" s="598">
        <v>6.1</v>
      </c>
      <c r="IU13" s="598">
        <v>6.4</v>
      </c>
      <c r="IV13" s="598">
        <v>7</v>
      </c>
      <c r="IW13" s="439" t="s">
        <v>272</v>
      </c>
      <c r="IX13" s="598">
        <v>4</v>
      </c>
      <c r="IY13" s="598">
        <v>4</v>
      </c>
      <c r="IZ13" s="598">
        <v>4</v>
      </c>
      <c r="JA13" s="598">
        <v>4</v>
      </c>
      <c r="JB13" s="598">
        <v>4</v>
      </c>
      <c r="JC13" s="598">
        <v>4</v>
      </c>
      <c r="JD13" s="598">
        <v>3</v>
      </c>
      <c r="JE13" s="598">
        <v>3</v>
      </c>
      <c r="JF13" s="598">
        <v>4</v>
      </c>
      <c r="JG13" s="598">
        <v>4</v>
      </c>
      <c r="JH13" s="598">
        <v>4</v>
      </c>
      <c r="JI13" s="599">
        <v>4</v>
      </c>
      <c r="JJ13" s="600">
        <v>3.6</v>
      </c>
      <c r="JK13" s="600">
        <v>3.5</v>
      </c>
      <c r="JL13" s="600">
        <v>3.6</v>
      </c>
      <c r="JM13" s="600">
        <v>3.5</v>
      </c>
      <c r="JN13" s="600">
        <v>3.4</v>
      </c>
      <c r="JO13" s="600">
        <v>3.6</v>
      </c>
      <c r="JP13" s="600">
        <v>3.8</v>
      </c>
      <c r="JQ13" s="600">
        <v>3.8</v>
      </c>
      <c r="JR13" s="600">
        <v>3.8</v>
      </c>
      <c r="JS13" s="600">
        <v>4</v>
      </c>
      <c r="JT13" s="600">
        <v>3.8</v>
      </c>
      <c r="JU13" s="601">
        <v>3.7</v>
      </c>
      <c r="JV13" s="600">
        <v>3.3</v>
      </c>
      <c r="JW13" s="600">
        <v>3.1</v>
      </c>
      <c r="JX13" s="600">
        <v>3.1</v>
      </c>
      <c r="JY13" s="600">
        <v>3.2</v>
      </c>
      <c r="JZ13" s="600">
        <v>3.1</v>
      </c>
      <c r="KA13" s="600">
        <v>3.1</v>
      </c>
      <c r="KB13" s="600">
        <v>2.9</v>
      </c>
      <c r="KC13" s="600">
        <v>3</v>
      </c>
      <c r="KD13" s="600">
        <v>2.9</v>
      </c>
      <c r="KE13" s="600">
        <v>2.8</v>
      </c>
      <c r="KF13" s="600">
        <v>3.1</v>
      </c>
      <c r="KG13" s="601">
        <v>3.4</v>
      </c>
      <c r="KH13" s="598">
        <v>3.9</v>
      </c>
      <c r="KI13" s="598">
        <v>4.2</v>
      </c>
      <c r="KJ13" s="598">
        <v>3.8</v>
      </c>
      <c r="KK13" s="598">
        <v>3.3</v>
      </c>
      <c r="KL13" s="598">
        <v>2.7</v>
      </c>
      <c r="KM13" s="598">
        <v>2.5</v>
      </c>
      <c r="KN13" s="598">
        <v>2.7</v>
      </c>
      <c r="KO13" s="598">
        <v>2.9</v>
      </c>
      <c r="KP13" s="598">
        <v>2.8</v>
      </c>
      <c r="KQ13" s="598">
        <v>2.6</v>
      </c>
      <c r="KR13" s="598">
        <v>2.4</v>
      </c>
      <c r="KS13" s="599">
        <v>2.1</v>
      </c>
      <c r="KT13" s="598">
        <v>2.1</v>
      </c>
      <c r="KU13" s="598">
        <v>2.2000000000000002</v>
      </c>
      <c r="KV13" s="598">
        <v>2.6</v>
      </c>
      <c r="KW13" s="598">
        <v>3.1</v>
      </c>
      <c r="KX13" s="598">
        <v>3.6</v>
      </c>
      <c r="KY13" s="598">
        <v>4.0999999999999996</v>
      </c>
      <c r="KZ13" s="598">
        <v>4.2</v>
      </c>
      <c r="LA13" s="598">
        <v>4.3</v>
      </c>
      <c r="LB13" s="598">
        <v>4.3</v>
      </c>
      <c r="LC13" s="598">
        <v>4.5999999999999996</v>
      </c>
      <c r="LD13" s="598">
        <v>5.2</v>
      </c>
      <c r="LE13" s="599">
        <v>5.7</v>
      </c>
      <c r="LF13" s="598">
        <v>6.1</v>
      </c>
      <c r="LG13" s="598">
        <v>6.4</v>
      </c>
      <c r="LH13" s="598">
        <v>7</v>
      </c>
      <c r="LI13" s="439" t="s">
        <v>272</v>
      </c>
      <c r="LJ13" s="598">
        <v>4</v>
      </c>
      <c r="LK13" s="598">
        <v>4</v>
      </c>
      <c r="LL13" s="598">
        <v>4</v>
      </c>
      <c r="LM13" s="598">
        <v>4</v>
      </c>
      <c r="LN13" s="598">
        <v>4</v>
      </c>
      <c r="LO13" s="598">
        <v>4</v>
      </c>
      <c r="LP13" s="598">
        <v>3</v>
      </c>
      <c r="LQ13" s="598">
        <v>3</v>
      </c>
      <c r="LR13" s="598">
        <v>4</v>
      </c>
      <c r="LS13" s="598">
        <v>4</v>
      </c>
      <c r="LT13" s="598">
        <v>4</v>
      </c>
      <c r="LU13" s="599">
        <v>4</v>
      </c>
      <c r="LV13" s="600">
        <v>3.6</v>
      </c>
      <c r="LW13" s="600">
        <v>3.5</v>
      </c>
      <c r="LX13" s="600">
        <v>3.6</v>
      </c>
      <c r="LY13" s="600">
        <v>3.5</v>
      </c>
      <c r="LZ13" s="600">
        <v>3.4</v>
      </c>
      <c r="MA13" s="600">
        <v>3.6</v>
      </c>
      <c r="MB13" s="600">
        <v>3.8</v>
      </c>
      <c r="MC13" s="600">
        <v>3.8</v>
      </c>
      <c r="MD13" s="600">
        <v>3.8</v>
      </c>
      <c r="ME13" s="600">
        <v>4</v>
      </c>
      <c r="MF13" s="600">
        <v>3.8</v>
      </c>
      <c r="MG13" s="601">
        <v>3.7</v>
      </c>
      <c r="MH13" s="600">
        <v>3.3</v>
      </c>
      <c r="MI13" s="600">
        <v>3.1</v>
      </c>
      <c r="MJ13" s="600">
        <v>3.1</v>
      </c>
      <c r="MK13" s="600">
        <v>3.2</v>
      </c>
      <c r="ML13" s="600">
        <v>3.1</v>
      </c>
      <c r="MM13" s="600">
        <v>3.1</v>
      </c>
      <c r="MN13" s="600">
        <v>2.9</v>
      </c>
      <c r="MO13" s="600">
        <v>3</v>
      </c>
      <c r="MP13" s="600">
        <v>2.9</v>
      </c>
      <c r="MQ13" s="600">
        <v>2.8</v>
      </c>
      <c r="MR13" s="600">
        <v>3.1</v>
      </c>
      <c r="MS13" s="601">
        <v>3.4</v>
      </c>
      <c r="MT13" s="598">
        <v>3.9</v>
      </c>
      <c r="MU13" s="598">
        <v>4.2</v>
      </c>
      <c r="MV13" s="598">
        <v>3.8</v>
      </c>
      <c r="MW13" s="598">
        <v>3.3</v>
      </c>
      <c r="MX13" s="598">
        <v>2.7</v>
      </c>
      <c r="MY13" s="598">
        <v>2.5</v>
      </c>
      <c r="MZ13" s="598">
        <v>2.7</v>
      </c>
      <c r="NA13" s="598">
        <v>2.9</v>
      </c>
      <c r="NB13" s="598">
        <v>2.8</v>
      </c>
      <c r="NC13" s="598">
        <v>2.6</v>
      </c>
      <c r="ND13" s="598">
        <v>2.4</v>
      </c>
      <c r="NE13" s="599">
        <v>2.1</v>
      </c>
      <c r="NF13" s="598">
        <v>2.1</v>
      </c>
      <c r="NG13" s="598">
        <v>2.2000000000000002</v>
      </c>
      <c r="NH13" s="598">
        <v>2.6</v>
      </c>
      <c r="NI13" s="598">
        <v>3.1</v>
      </c>
      <c r="NJ13" s="598">
        <v>3.6</v>
      </c>
      <c r="NK13" s="598">
        <v>4.0999999999999996</v>
      </c>
      <c r="NL13" s="598">
        <v>4.2</v>
      </c>
      <c r="NM13" s="598">
        <v>4.3</v>
      </c>
      <c r="NN13" s="598">
        <v>4.3</v>
      </c>
      <c r="NO13" s="598">
        <v>4.5999999999999996</v>
      </c>
      <c r="NP13" s="598">
        <v>5.2</v>
      </c>
      <c r="NQ13" s="599">
        <v>5.7</v>
      </c>
      <c r="NR13" s="598">
        <v>6.1</v>
      </c>
      <c r="NS13" s="598">
        <v>6.4</v>
      </c>
      <c r="NT13" s="598">
        <v>7</v>
      </c>
      <c r="NU13" s="439" t="s">
        <v>272</v>
      </c>
      <c r="NV13" s="598">
        <v>4</v>
      </c>
      <c r="NW13" s="598">
        <v>4</v>
      </c>
      <c r="NX13" s="598">
        <v>4</v>
      </c>
      <c r="NY13" s="598">
        <v>4</v>
      </c>
      <c r="NZ13" s="598">
        <v>4</v>
      </c>
      <c r="OA13" s="598">
        <v>4</v>
      </c>
      <c r="OB13" s="598">
        <v>3</v>
      </c>
      <c r="OC13" s="598">
        <v>3</v>
      </c>
      <c r="OD13" s="598">
        <v>4</v>
      </c>
      <c r="OE13" s="598">
        <v>4</v>
      </c>
      <c r="OF13" s="598">
        <v>4</v>
      </c>
      <c r="OG13" s="599">
        <v>4</v>
      </c>
      <c r="OH13" s="600">
        <v>3.6</v>
      </c>
      <c r="OI13" s="600">
        <v>3.5</v>
      </c>
      <c r="OJ13" s="600">
        <v>3.6</v>
      </c>
      <c r="OK13" s="600">
        <v>3.5</v>
      </c>
      <c r="OL13" s="600">
        <v>3.4</v>
      </c>
      <c r="OM13" s="600">
        <v>3.6</v>
      </c>
      <c r="ON13" s="600">
        <v>3.8</v>
      </c>
      <c r="OO13" s="600">
        <v>3.8</v>
      </c>
      <c r="OP13" s="600">
        <v>3.8</v>
      </c>
      <c r="OQ13" s="600">
        <v>4</v>
      </c>
      <c r="OR13" s="600">
        <v>3.8</v>
      </c>
      <c r="OS13" s="601">
        <v>3.7</v>
      </c>
      <c r="OT13" s="600">
        <v>3.3</v>
      </c>
      <c r="OU13" s="600">
        <v>3.1</v>
      </c>
      <c r="OV13" s="600">
        <v>3.1</v>
      </c>
      <c r="OW13" s="600">
        <v>3.2</v>
      </c>
      <c r="OX13" s="600">
        <v>3.1</v>
      </c>
      <c r="OY13" s="600">
        <v>3.1</v>
      </c>
      <c r="OZ13" s="600">
        <v>2.9</v>
      </c>
      <c r="PA13" s="600">
        <v>3</v>
      </c>
      <c r="PB13" s="600">
        <v>2.9</v>
      </c>
      <c r="PC13" s="600">
        <v>2.8</v>
      </c>
      <c r="PD13" s="600">
        <v>3.1</v>
      </c>
      <c r="PE13" s="601">
        <v>3.4</v>
      </c>
      <c r="PF13" s="598">
        <v>3.9</v>
      </c>
      <c r="PG13" s="598">
        <v>4.2</v>
      </c>
      <c r="PH13" s="598">
        <v>3.8</v>
      </c>
      <c r="PI13" s="598">
        <v>3.3</v>
      </c>
      <c r="PJ13" s="598">
        <v>2.7</v>
      </c>
      <c r="PK13" s="598">
        <v>2.5</v>
      </c>
      <c r="PL13" s="598">
        <v>2.7</v>
      </c>
      <c r="PM13" s="598">
        <v>2.9</v>
      </c>
      <c r="PN13" s="598">
        <v>2.8</v>
      </c>
      <c r="PO13" s="598">
        <v>2.6</v>
      </c>
      <c r="PP13" s="598">
        <v>2.4</v>
      </c>
      <c r="PQ13" s="599">
        <v>2.1</v>
      </c>
      <c r="PR13" s="598">
        <v>2.1</v>
      </c>
      <c r="PS13" s="598">
        <v>2.2000000000000002</v>
      </c>
      <c r="PT13" s="598">
        <v>2.6</v>
      </c>
      <c r="PU13" s="598">
        <v>3.1</v>
      </c>
      <c r="PV13" s="598">
        <v>3.6</v>
      </c>
      <c r="PW13" s="598">
        <v>4.0999999999999996</v>
      </c>
      <c r="PX13" s="598">
        <v>4.2</v>
      </c>
      <c r="PY13" s="598">
        <v>4.3</v>
      </c>
      <c r="PZ13" s="598">
        <v>4.3</v>
      </c>
      <c r="QA13" s="598">
        <v>4.5999999999999996</v>
      </c>
      <c r="QB13" s="598">
        <v>5.2</v>
      </c>
      <c r="QC13" s="599">
        <v>5.7</v>
      </c>
      <c r="QD13" s="598">
        <v>6.1</v>
      </c>
      <c r="QE13" s="598">
        <v>6.4</v>
      </c>
      <c r="QF13" s="598">
        <v>7</v>
      </c>
      <c r="QG13" s="439" t="s">
        <v>272</v>
      </c>
      <c r="QH13" s="598">
        <v>4</v>
      </c>
      <c r="QI13" s="598">
        <v>4</v>
      </c>
      <c r="QJ13" s="598">
        <v>4</v>
      </c>
      <c r="QK13" s="598">
        <v>4</v>
      </c>
      <c r="QL13" s="598">
        <v>4</v>
      </c>
      <c r="QM13" s="598">
        <v>4</v>
      </c>
      <c r="QN13" s="598">
        <v>3</v>
      </c>
      <c r="QO13" s="598">
        <v>3</v>
      </c>
      <c r="QP13" s="598">
        <v>4</v>
      </c>
      <c r="QQ13" s="598">
        <v>4</v>
      </c>
      <c r="QR13" s="598">
        <v>4</v>
      </c>
      <c r="QS13" s="599">
        <v>4</v>
      </c>
      <c r="QT13" s="600">
        <v>3.6</v>
      </c>
      <c r="QU13" s="600">
        <v>3.5</v>
      </c>
      <c r="QV13" s="600">
        <v>3.6</v>
      </c>
      <c r="QW13" s="600">
        <v>3.5</v>
      </c>
      <c r="QX13" s="600">
        <v>3.4</v>
      </c>
      <c r="QY13" s="600">
        <v>3.6</v>
      </c>
      <c r="QZ13" s="600">
        <v>3.8</v>
      </c>
      <c r="RA13" s="600">
        <v>3.8</v>
      </c>
      <c r="RB13" s="600">
        <v>3.8</v>
      </c>
      <c r="RC13" s="600">
        <v>4</v>
      </c>
      <c r="RD13" s="600">
        <v>3.8</v>
      </c>
      <c r="RE13" s="601">
        <v>3.7</v>
      </c>
      <c r="RF13" s="600">
        <v>3.3</v>
      </c>
      <c r="RG13" s="600">
        <v>3.1</v>
      </c>
      <c r="RH13" s="600">
        <v>3.1</v>
      </c>
      <c r="RI13" s="600">
        <v>3.2</v>
      </c>
      <c r="RJ13" s="600">
        <v>3.1</v>
      </c>
      <c r="RK13" s="600">
        <v>3.1</v>
      </c>
      <c r="RL13" s="600">
        <v>2.9</v>
      </c>
      <c r="RM13" s="600">
        <v>3</v>
      </c>
      <c r="RN13" s="600">
        <v>2.9</v>
      </c>
      <c r="RO13" s="600">
        <v>2.8</v>
      </c>
      <c r="RP13" s="600">
        <v>3.1</v>
      </c>
      <c r="RQ13" s="601">
        <v>3.4</v>
      </c>
      <c r="RR13" s="598">
        <v>3.9</v>
      </c>
      <c r="RS13" s="598">
        <v>4.2</v>
      </c>
      <c r="RT13" s="598">
        <v>3.8</v>
      </c>
      <c r="RU13" s="598">
        <v>3.3</v>
      </c>
      <c r="RV13" s="598">
        <v>2.7</v>
      </c>
      <c r="RW13" s="598">
        <v>2.5</v>
      </c>
      <c r="RX13" s="598">
        <v>2.7</v>
      </c>
      <c r="RY13" s="598">
        <v>2.9</v>
      </c>
      <c r="RZ13" s="598">
        <v>2.8</v>
      </c>
      <c r="SA13" s="598">
        <v>2.6</v>
      </c>
      <c r="SB13" s="598">
        <v>2.4</v>
      </c>
      <c r="SC13" s="599">
        <v>2.1</v>
      </c>
      <c r="SD13" s="598">
        <v>2.1</v>
      </c>
      <c r="SE13" s="598">
        <v>2.2000000000000002</v>
      </c>
      <c r="SF13" s="598">
        <v>2.6</v>
      </c>
      <c r="SG13" s="598">
        <v>3.1</v>
      </c>
      <c r="SH13" s="598">
        <v>3.6</v>
      </c>
      <c r="SI13" s="598">
        <v>4.0999999999999996</v>
      </c>
      <c r="SJ13" s="598">
        <v>4.2</v>
      </c>
      <c r="SK13" s="598">
        <v>4.3</v>
      </c>
      <c r="SL13" s="598">
        <v>4.3</v>
      </c>
      <c r="SM13" s="598">
        <v>4.5999999999999996</v>
      </c>
      <c r="SN13" s="598">
        <v>5.2</v>
      </c>
      <c r="SO13" s="599">
        <v>5.7</v>
      </c>
      <c r="SP13" s="598">
        <v>6.1</v>
      </c>
      <c r="SQ13" s="598">
        <v>6.4</v>
      </c>
      <c r="SR13" s="598">
        <v>7</v>
      </c>
      <c r="SS13" s="439" t="s">
        <v>272</v>
      </c>
      <c r="ST13" s="598">
        <v>4</v>
      </c>
      <c r="SU13" s="598">
        <v>4</v>
      </c>
      <c r="SV13" s="598">
        <v>4</v>
      </c>
      <c r="SW13" s="598">
        <v>4</v>
      </c>
      <c r="SX13" s="598">
        <v>4</v>
      </c>
      <c r="SY13" s="598">
        <v>4</v>
      </c>
      <c r="SZ13" s="598">
        <v>3</v>
      </c>
      <c r="TA13" s="598">
        <v>3</v>
      </c>
      <c r="TB13" s="598">
        <v>4</v>
      </c>
      <c r="TC13" s="598">
        <v>4</v>
      </c>
      <c r="TD13" s="598">
        <v>4</v>
      </c>
      <c r="TE13" s="599">
        <v>4</v>
      </c>
      <c r="TF13" s="600">
        <v>3.6</v>
      </c>
      <c r="TG13" s="600">
        <v>3.5</v>
      </c>
      <c r="TH13" s="600">
        <v>3.6</v>
      </c>
      <c r="TI13" s="600">
        <v>3.5</v>
      </c>
      <c r="TJ13" s="600">
        <v>3.4</v>
      </c>
      <c r="TK13" s="600">
        <v>3.6</v>
      </c>
      <c r="TL13" s="600">
        <v>3.8</v>
      </c>
      <c r="TM13" s="600">
        <v>3.8</v>
      </c>
      <c r="TN13" s="600">
        <v>3.8</v>
      </c>
      <c r="TO13" s="600">
        <v>4</v>
      </c>
      <c r="TP13" s="600">
        <v>3.8</v>
      </c>
      <c r="TQ13" s="601">
        <v>3.7</v>
      </c>
      <c r="TR13" s="600">
        <v>3.3</v>
      </c>
      <c r="TS13" s="600">
        <v>3.1</v>
      </c>
      <c r="TT13" s="600">
        <v>3.1</v>
      </c>
      <c r="TU13" s="600">
        <v>3.2</v>
      </c>
      <c r="TV13" s="600">
        <v>3.1</v>
      </c>
      <c r="TW13" s="600">
        <v>3.1</v>
      </c>
      <c r="TX13" s="600">
        <v>2.9</v>
      </c>
      <c r="TY13" s="600">
        <v>3</v>
      </c>
      <c r="TZ13" s="600">
        <v>2.9</v>
      </c>
      <c r="UA13" s="600">
        <v>2.8</v>
      </c>
      <c r="UB13" s="600">
        <v>3.1</v>
      </c>
      <c r="UC13" s="601">
        <v>3.4</v>
      </c>
      <c r="UD13" s="598">
        <v>3.9</v>
      </c>
      <c r="UE13" s="598">
        <v>4.2</v>
      </c>
      <c r="UF13" s="598">
        <v>3.8</v>
      </c>
      <c r="UG13" s="598">
        <v>3.3</v>
      </c>
      <c r="UH13" s="598">
        <v>2.7</v>
      </c>
      <c r="UI13" s="598">
        <v>2.5</v>
      </c>
      <c r="UJ13" s="598">
        <v>2.7</v>
      </c>
      <c r="UK13" s="598">
        <v>2.9</v>
      </c>
      <c r="UL13" s="598">
        <v>2.8</v>
      </c>
      <c r="UM13" s="598">
        <v>2.6</v>
      </c>
      <c r="UN13" s="598">
        <v>2.4</v>
      </c>
      <c r="UO13" s="599">
        <v>2.1</v>
      </c>
      <c r="UP13" s="598">
        <v>2.1</v>
      </c>
      <c r="UQ13" s="598">
        <v>2.2000000000000002</v>
      </c>
      <c r="UR13" s="598">
        <v>2.6</v>
      </c>
      <c r="US13" s="598">
        <v>3.1</v>
      </c>
      <c r="UT13" s="598">
        <v>3.6</v>
      </c>
      <c r="UU13" s="598">
        <v>4.0999999999999996</v>
      </c>
      <c r="UV13" s="598">
        <v>4.2</v>
      </c>
      <c r="UW13" s="598">
        <v>4.3</v>
      </c>
      <c r="UX13" s="598">
        <v>4.3</v>
      </c>
      <c r="UY13" s="598">
        <v>4.5999999999999996</v>
      </c>
      <c r="UZ13" s="598">
        <v>5.2</v>
      </c>
      <c r="VA13" s="599">
        <v>5.7</v>
      </c>
      <c r="VB13" s="598">
        <v>6.1</v>
      </c>
      <c r="VC13" s="598">
        <v>6.4</v>
      </c>
      <c r="VD13" s="598">
        <v>7</v>
      </c>
      <c r="VE13" s="439" t="s">
        <v>272</v>
      </c>
      <c r="VF13" s="598">
        <v>4</v>
      </c>
      <c r="VG13" s="598">
        <v>4</v>
      </c>
      <c r="VH13" s="598">
        <v>4</v>
      </c>
      <c r="VI13" s="598">
        <v>4</v>
      </c>
      <c r="VJ13" s="598">
        <v>4</v>
      </c>
      <c r="VK13" s="598">
        <v>4</v>
      </c>
      <c r="VL13" s="598">
        <v>3</v>
      </c>
      <c r="VM13" s="598">
        <v>3</v>
      </c>
      <c r="VN13" s="598">
        <v>4</v>
      </c>
      <c r="VO13" s="598">
        <v>4</v>
      </c>
      <c r="VP13" s="598">
        <v>4</v>
      </c>
      <c r="VQ13" s="599">
        <v>4</v>
      </c>
      <c r="VR13" s="600">
        <v>3.6</v>
      </c>
      <c r="VS13" s="600">
        <v>3.5</v>
      </c>
      <c r="VT13" s="600">
        <v>3.6</v>
      </c>
      <c r="VU13" s="600">
        <v>3.5</v>
      </c>
      <c r="VV13" s="600">
        <v>3.4</v>
      </c>
      <c r="VW13" s="600">
        <v>3.6</v>
      </c>
      <c r="VX13" s="600">
        <v>3.8</v>
      </c>
      <c r="VY13" s="600">
        <v>3.8</v>
      </c>
      <c r="VZ13" s="600">
        <v>3.8</v>
      </c>
      <c r="WA13" s="600">
        <v>4</v>
      </c>
      <c r="WB13" s="600">
        <v>3.8</v>
      </c>
      <c r="WC13" s="601">
        <v>3.7</v>
      </c>
      <c r="WD13" s="600">
        <v>3.3</v>
      </c>
      <c r="WE13" s="600">
        <v>3.1</v>
      </c>
      <c r="WF13" s="600">
        <v>3.1</v>
      </c>
      <c r="WG13" s="600">
        <v>3.2</v>
      </c>
      <c r="WH13" s="600">
        <v>3.1</v>
      </c>
      <c r="WI13" s="600">
        <v>3.1</v>
      </c>
      <c r="WJ13" s="600">
        <v>2.9</v>
      </c>
      <c r="WK13" s="600">
        <v>3</v>
      </c>
      <c r="WL13" s="600">
        <v>2.9</v>
      </c>
      <c r="WM13" s="600">
        <v>2.8</v>
      </c>
      <c r="WN13" s="600">
        <v>3.1</v>
      </c>
      <c r="WO13" s="601">
        <v>3.4</v>
      </c>
      <c r="WP13" s="598">
        <v>3.9</v>
      </c>
      <c r="WQ13" s="598">
        <v>4.2</v>
      </c>
      <c r="WR13" s="598">
        <v>3.8</v>
      </c>
      <c r="WS13" s="598">
        <v>3.3</v>
      </c>
      <c r="WT13" s="598">
        <v>2.7</v>
      </c>
      <c r="WU13" s="598">
        <v>2.5</v>
      </c>
      <c r="WV13" s="598">
        <v>2.7</v>
      </c>
      <c r="WW13" s="598">
        <v>2.9</v>
      </c>
      <c r="WX13" s="598">
        <v>2.8</v>
      </c>
      <c r="WY13" s="598">
        <v>2.6</v>
      </c>
      <c r="WZ13" s="598">
        <v>2.4</v>
      </c>
      <c r="XA13" s="599">
        <v>2.1</v>
      </c>
      <c r="XB13" s="598">
        <v>2.1</v>
      </c>
      <c r="XC13" s="598">
        <v>2.2000000000000002</v>
      </c>
      <c r="XD13" s="598">
        <v>2.6</v>
      </c>
      <c r="XE13" s="598">
        <v>3.1</v>
      </c>
      <c r="XF13" s="598">
        <v>3.6</v>
      </c>
      <c r="XG13" s="598">
        <v>4.0999999999999996</v>
      </c>
      <c r="XH13" s="598">
        <v>4.2</v>
      </c>
      <c r="XI13" s="598">
        <v>4.3</v>
      </c>
      <c r="XJ13" s="598">
        <v>4.3</v>
      </c>
      <c r="XK13" s="598">
        <v>4.5999999999999996</v>
      </c>
      <c r="XL13" s="598">
        <v>5.2</v>
      </c>
      <c r="XM13" s="599">
        <v>5.7</v>
      </c>
      <c r="XN13" s="598">
        <v>6.1</v>
      </c>
      <c r="XO13" s="598">
        <v>6.4</v>
      </c>
      <c r="XP13" s="598">
        <v>7</v>
      </c>
      <c r="XQ13" s="439" t="s">
        <v>272</v>
      </c>
      <c r="XR13" s="598">
        <v>4</v>
      </c>
      <c r="XS13" s="598">
        <v>4</v>
      </c>
      <c r="XT13" s="598">
        <v>4</v>
      </c>
      <c r="XU13" s="598">
        <v>4</v>
      </c>
      <c r="XV13" s="598">
        <v>4</v>
      </c>
      <c r="XW13" s="598">
        <v>4</v>
      </c>
      <c r="XX13" s="598">
        <v>3</v>
      </c>
      <c r="XY13" s="598">
        <v>3</v>
      </c>
      <c r="XZ13" s="598">
        <v>4</v>
      </c>
      <c r="YA13" s="598">
        <v>4</v>
      </c>
      <c r="YB13" s="598">
        <v>4</v>
      </c>
      <c r="YC13" s="599">
        <v>4</v>
      </c>
      <c r="YD13" s="600">
        <v>3.6</v>
      </c>
      <c r="YE13" s="600">
        <v>3.5</v>
      </c>
      <c r="YF13" s="600">
        <v>3.6</v>
      </c>
      <c r="YG13" s="600">
        <v>3.5</v>
      </c>
      <c r="YH13" s="600">
        <v>3.4</v>
      </c>
      <c r="YI13" s="600">
        <v>3.6</v>
      </c>
      <c r="YJ13" s="600">
        <v>3.8</v>
      </c>
      <c r="YK13" s="600">
        <v>3.8</v>
      </c>
      <c r="YL13" s="600">
        <v>3.8</v>
      </c>
      <c r="YM13" s="600">
        <v>4</v>
      </c>
      <c r="YN13" s="600">
        <v>3.8</v>
      </c>
      <c r="YO13" s="601">
        <v>3.7</v>
      </c>
      <c r="YP13" s="600">
        <v>3.3</v>
      </c>
      <c r="YQ13" s="600">
        <v>3.1</v>
      </c>
      <c r="YR13" s="600">
        <v>3.1</v>
      </c>
      <c r="YS13" s="600">
        <v>3.2</v>
      </c>
      <c r="YT13" s="600">
        <v>3.1</v>
      </c>
      <c r="YU13" s="600">
        <v>3.1</v>
      </c>
      <c r="YV13" s="600">
        <v>2.9</v>
      </c>
      <c r="YW13" s="600">
        <v>3</v>
      </c>
      <c r="YX13" s="600">
        <v>2.9</v>
      </c>
      <c r="YY13" s="600">
        <v>2.8</v>
      </c>
      <c r="YZ13" s="600">
        <v>3.1</v>
      </c>
      <c r="ZA13" s="601">
        <v>3.4</v>
      </c>
      <c r="ZB13" s="598">
        <v>3.9</v>
      </c>
      <c r="ZC13" s="598">
        <v>4.2</v>
      </c>
      <c r="ZD13" s="598">
        <v>3.8</v>
      </c>
      <c r="ZE13" s="598">
        <v>3.3</v>
      </c>
      <c r="ZF13" s="598">
        <v>2.7</v>
      </c>
      <c r="ZG13" s="598">
        <v>2.5</v>
      </c>
      <c r="ZH13" s="598">
        <v>2.7</v>
      </c>
      <c r="ZI13" s="598">
        <v>2.9</v>
      </c>
      <c r="ZJ13" s="598">
        <v>2.8</v>
      </c>
      <c r="ZK13" s="598">
        <v>2.6</v>
      </c>
      <c r="ZL13" s="598">
        <v>2.4</v>
      </c>
      <c r="ZM13" s="599">
        <v>2.1</v>
      </c>
      <c r="ZN13" s="598">
        <v>2.1</v>
      </c>
      <c r="ZO13" s="598">
        <v>2.2000000000000002</v>
      </c>
      <c r="ZP13" s="598">
        <v>2.6</v>
      </c>
      <c r="ZQ13" s="598">
        <v>3.1</v>
      </c>
      <c r="ZR13" s="598">
        <v>3.6</v>
      </c>
      <c r="ZS13" s="598">
        <v>4.0999999999999996</v>
      </c>
      <c r="ZT13" s="598">
        <v>4.2</v>
      </c>
      <c r="ZU13" s="598">
        <v>4.3</v>
      </c>
      <c r="ZV13" s="598">
        <v>4.3</v>
      </c>
      <c r="ZW13" s="598">
        <v>4.5999999999999996</v>
      </c>
      <c r="ZX13" s="598">
        <v>5.2</v>
      </c>
      <c r="ZY13" s="599">
        <v>5.7</v>
      </c>
      <c r="ZZ13" s="598">
        <v>6.1</v>
      </c>
      <c r="AAA13" s="598">
        <v>6.4</v>
      </c>
      <c r="AAB13" s="598">
        <v>7</v>
      </c>
      <c r="AAC13" s="439" t="s">
        <v>272</v>
      </c>
      <c r="AAD13" s="598">
        <v>4</v>
      </c>
      <c r="AAE13" s="598">
        <v>4</v>
      </c>
      <c r="AAF13" s="598">
        <v>4</v>
      </c>
      <c r="AAG13" s="598">
        <v>4</v>
      </c>
      <c r="AAH13" s="598">
        <v>4</v>
      </c>
      <c r="AAI13" s="598">
        <v>4</v>
      </c>
      <c r="AAJ13" s="598">
        <v>3</v>
      </c>
      <c r="AAK13" s="598">
        <v>3</v>
      </c>
      <c r="AAL13" s="598">
        <v>4</v>
      </c>
      <c r="AAM13" s="598">
        <v>4</v>
      </c>
      <c r="AAN13" s="598">
        <v>4</v>
      </c>
      <c r="AAO13" s="599">
        <v>4</v>
      </c>
      <c r="AAP13" s="600">
        <v>3.6</v>
      </c>
      <c r="AAQ13" s="600">
        <v>3.5</v>
      </c>
      <c r="AAR13" s="600">
        <v>3.6</v>
      </c>
      <c r="AAS13" s="600">
        <v>3.5</v>
      </c>
      <c r="AAT13" s="600">
        <v>3.4</v>
      </c>
      <c r="AAU13" s="600">
        <v>3.6</v>
      </c>
      <c r="AAV13" s="600">
        <v>3.8</v>
      </c>
      <c r="AAW13" s="600">
        <v>3.8</v>
      </c>
      <c r="AAX13" s="600">
        <v>3.8</v>
      </c>
      <c r="AAY13" s="600">
        <v>4</v>
      </c>
      <c r="AAZ13" s="600">
        <v>3.8</v>
      </c>
      <c r="ABA13" s="601">
        <v>3.7</v>
      </c>
      <c r="ABB13" s="600">
        <v>3.3</v>
      </c>
      <c r="ABC13" s="600">
        <v>3.1</v>
      </c>
      <c r="ABD13" s="600">
        <v>3.1</v>
      </c>
      <c r="ABE13" s="600">
        <v>3.2</v>
      </c>
      <c r="ABF13" s="600">
        <v>3.1</v>
      </c>
      <c r="ABG13" s="600">
        <v>3.1</v>
      </c>
      <c r="ABH13" s="600">
        <v>2.9</v>
      </c>
      <c r="ABI13" s="600">
        <v>3</v>
      </c>
      <c r="ABJ13" s="600">
        <v>2.9</v>
      </c>
      <c r="ABK13" s="600">
        <v>2.8</v>
      </c>
      <c r="ABL13" s="600">
        <v>3.1</v>
      </c>
      <c r="ABM13" s="601">
        <v>3.4</v>
      </c>
      <c r="ABN13" s="598">
        <v>3.9</v>
      </c>
      <c r="ABO13" s="598">
        <v>4.2</v>
      </c>
      <c r="ABP13" s="598">
        <v>3.8</v>
      </c>
      <c r="ABQ13" s="598">
        <v>3.3</v>
      </c>
      <c r="ABR13" s="598">
        <v>2.7</v>
      </c>
      <c r="ABS13" s="598">
        <v>2.5</v>
      </c>
      <c r="ABT13" s="598">
        <v>2.7</v>
      </c>
      <c r="ABU13" s="598">
        <v>2.9</v>
      </c>
      <c r="ABV13" s="598">
        <v>2.8</v>
      </c>
      <c r="ABW13" s="598">
        <v>2.6</v>
      </c>
      <c r="ABX13" s="598">
        <v>2.4</v>
      </c>
      <c r="ABY13" s="599">
        <v>2.1</v>
      </c>
      <c r="ABZ13" s="598">
        <v>2.1</v>
      </c>
      <c r="ACA13" s="598">
        <v>2.2000000000000002</v>
      </c>
      <c r="ACB13" s="598">
        <v>2.6</v>
      </c>
      <c r="ACC13" s="598">
        <v>3.1</v>
      </c>
      <c r="ACD13" s="598">
        <v>3.6</v>
      </c>
      <c r="ACE13" s="598">
        <v>4.0999999999999996</v>
      </c>
      <c r="ACF13" s="598">
        <v>4.2</v>
      </c>
      <c r="ACG13" s="598">
        <v>4.3</v>
      </c>
      <c r="ACH13" s="598">
        <v>4.3</v>
      </c>
      <c r="ACI13" s="598">
        <v>4.5999999999999996</v>
      </c>
      <c r="ACJ13" s="598">
        <v>5.2</v>
      </c>
      <c r="ACK13" s="599">
        <v>5.7</v>
      </c>
      <c r="ACL13" s="598">
        <v>6.1</v>
      </c>
      <c r="ACM13" s="598">
        <v>6.4</v>
      </c>
      <c r="ACN13" s="598">
        <v>7</v>
      </c>
      <c r="ACO13" s="439" t="s">
        <v>272</v>
      </c>
      <c r="ACP13" s="598">
        <v>4</v>
      </c>
      <c r="ACQ13" s="598">
        <v>4</v>
      </c>
      <c r="ACR13" s="598">
        <v>4</v>
      </c>
      <c r="ACS13" s="598">
        <v>4</v>
      </c>
      <c r="ACT13" s="598">
        <v>4</v>
      </c>
      <c r="ACU13" s="598">
        <v>4</v>
      </c>
      <c r="ACV13" s="598">
        <v>3</v>
      </c>
      <c r="ACW13" s="598">
        <v>3</v>
      </c>
      <c r="ACX13" s="598">
        <v>4</v>
      </c>
      <c r="ACY13" s="598">
        <v>4</v>
      </c>
      <c r="ACZ13" s="598">
        <v>4</v>
      </c>
      <c r="ADA13" s="599">
        <v>4</v>
      </c>
      <c r="ADB13" s="600">
        <v>3.6</v>
      </c>
      <c r="ADC13" s="600">
        <v>3.5</v>
      </c>
      <c r="ADD13" s="600">
        <v>3.6</v>
      </c>
      <c r="ADE13" s="600">
        <v>3.5</v>
      </c>
      <c r="ADF13" s="600">
        <v>3.4</v>
      </c>
      <c r="ADG13" s="600">
        <v>3.6</v>
      </c>
      <c r="ADH13" s="600">
        <v>3.8</v>
      </c>
      <c r="ADI13" s="600">
        <v>3.8</v>
      </c>
      <c r="ADJ13" s="600">
        <v>3.8</v>
      </c>
      <c r="ADK13" s="600">
        <v>4</v>
      </c>
      <c r="ADL13" s="600">
        <v>3.8</v>
      </c>
      <c r="ADM13" s="601">
        <v>3.7</v>
      </c>
      <c r="ADN13" s="600">
        <v>3.3</v>
      </c>
      <c r="ADO13" s="600">
        <v>3.1</v>
      </c>
      <c r="ADP13" s="600">
        <v>3.1</v>
      </c>
      <c r="ADQ13" s="600">
        <v>3.2</v>
      </c>
      <c r="ADR13" s="600">
        <v>3.1</v>
      </c>
      <c r="ADS13" s="600">
        <v>3.1</v>
      </c>
      <c r="ADT13" s="600">
        <v>2.9</v>
      </c>
      <c r="ADU13" s="600">
        <v>3</v>
      </c>
      <c r="ADV13" s="600">
        <v>2.9</v>
      </c>
      <c r="ADW13" s="600">
        <v>2.8</v>
      </c>
      <c r="ADX13" s="600">
        <v>3.1</v>
      </c>
      <c r="ADY13" s="601">
        <v>3.4</v>
      </c>
      <c r="ADZ13" s="598">
        <v>3.9</v>
      </c>
      <c r="AEA13" s="598">
        <v>4.2</v>
      </c>
      <c r="AEB13" s="598">
        <v>3.8</v>
      </c>
      <c r="AEC13" s="598">
        <v>3.3</v>
      </c>
      <c r="AED13" s="598">
        <v>2.7</v>
      </c>
      <c r="AEE13" s="598">
        <v>2.5</v>
      </c>
      <c r="AEF13" s="598">
        <v>2.7</v>
      </c>
      <c r="AEG13" s="598">
        <v>2.9</v>
      </c>
      <c r="AEH13" s="598">
        <v>2.8</v>
      </c>
      <c r="AEI13" s="598">
        <v>2.6</v>
      </c>
      <c r="AEJ13" s="598">
        <v>2.4</v>
      </c>
      <c r="AEK13" s="599">
        <v>2.1</v>
      </c>
      <c r="AEL13" s="598">
        <v>2.1</v>
      </c>
      <c r="AEM13" s="598">
        <v>2.2000000000000002</v>
      </c>
      <c r="AEN13" s="598">
        <v>2.6</v>
      </c>
      <c r="AEO13" s="598">
        <v>3.1</v>
      </c>
      <c r="AEP13" s="598">
        <v>3.6</v>
      </c>
      <c r="AEQ13" s="598">
        <v>4.0999999999999996</v>
      </c>
      <c r="AER13" s="598">
        <v>4.2</v>
      </c>
      <c r="AES13" s="598">
        <v>4.3</v>
      </c>
      <c r="AET13" s="598">
        <v>4.3</v>
      </c>
      <c r="AEU13" s="598">
        <v>4.5999999999999996</v>
      </c>
      <c r="AEV13" s="598">
        <v>5.2</v>
      </c>
      <c r="AEW13" s="599">
        <v>5.7</v>
      </c>
      <c r="AEX13" s="598">
        <v>6.1</v>
      </c>
      <c r="AEY13" s="598">
        <v>6.4</v>
      </c>
      <c r="AEZ13" s="598">
        <v>7</v>
      </c>
      <c r="AFA13" s="439" t="s">
        <v>272</v>
      </c>
      <c r="AFB13" s="598">
        <v>4</v>
      </c>
      <c r="AFC13" s="598">
        <v>4</v>
      </c>
      <c r="AFD13" s="598">
        <v>4</v>
      </c>
      <c r="AFE13" s="598">
        <v>4</v>
      </c>
      <c r="AFF13" s="598">
        <v>4</v>
      </c>
      <c r="AFG13" s="598">
        <v>4</v>
      </c>
      <c r="AFH13" s="598">
        <v>3</v>
      </c>
      <c r="AFI13" s="598">
        <v>3</v>
      </c>
      <c r="AFJ13" s="598">
        <v>4</v>
      </c>
      <c r="AFK13" s="598">
        <v>4</v>
      </c>
      <c r="AFL13" s="598">
        <v>4</v>
      </c>
      <c r="AFM13" s="599">
        <v>4</v>
      </c>
      <c r="AFN13" s="600">
        <v>3.6</v>
      </c>
      <c r="AFO13" s="600">
        <v>3.5</v>
      </c>
      <c r="AFP13" s="600">
        <v>3.6</v>
      </c>
      <c r="AFQ13" s="600">
        <v>3.5</v>
      </c>
      <c r="AFR13" s="600">
        <v>3.4</v>
      </c>
      <c r="AFS13" s="600">
        <v>3.6</v>
      </c>
      <c r="AFT13" s="600">
        <v>3.8</v>
      </c>
      <c r="AFU13" s="600">
        <v>3.8</v>
      </c>
      <c r="AFV13" s="600">
        <v>3.8</v>
      </c>
      <c r="AFW13" s="600">
        <v>4</v>
      </c>
      <c r="AFX13" s="600">
        <v>3.8</v>
      </c>
      <c r="AFY13" s="601">
        <v>3.7</v>
      </c>
      <c r="AFZ13" s="600">
        <v>3.3</v>
      </c>
      <c r="AGA13" s="600">
        <v>3.1</v>
      </c>
      <c r="AGB13" s="600">
        <v>3.1</v>
      </c>
      <c r="AGC13" s="600">
        <v>3.2</v>
      </c>
      <c r="AGD13" s="600">
        <v>3.1</v>
      </c>
      <c r="AGE13" s="600">
        <v>3.1</v>
      </c>
      <c r="AGF13" s="600">
        <v>2.9</v>
      </c>
      <c r="AGG13" s="600">
        <v>3</v>
      </c>
      <c r="AGH13" s="600">
        <v>2.9</v>
      </c>
      <c r="AGI13" s="600">
        <v>2.8</v>
      </c>
      <c r="AGJ13" s="600">
        <v>3.1</v>
      </c>
      <c r="AGK13" s="601">
        <v>3.4</v>
      </c>
      <c r="AGL13" s="598">
        <v>3.9</v>
      </c>
      <c r="AGM13" s="598">
        <v>4.2</v>
      </c>
      <c r="AGN13" s="598">
        <v>3.8</v>
      </c>
      <c r="AGO13" s="598">
        <v>3.3</v>
      </c>
      <c r="AGP13" s="598">
        <v>2.7</v>
      </c>
      <c r="AGQ13" s="598">
        <v>2.5</v>
      </c>
      <c r="AGR13" s="598">
        <v>2.7</v>
      </c>
      <c r="AGS13" s="598">
        <v>2.9</v>
      </c>
      <c r="AGT13" s="598">
        <v>2.8</v>
      </c>
      <c r="AGU13" s="598">
        <v>2.6</v>
      </c>
      <c r="AGV13" s="598">
        <v>2.4</v>
      </c>
      <c r="AGW13" s="599">
        <v>2.1</v>
      </c>
      <c r="AGX13" s="598">
        <v>2.1</v>
      </c>
      <c r="AGY13" s="598">
        <v>2.2000000000000002</v>
      </c>
      <c r="AGZ13" s="598">
        <v>2.6</v>
      </c>
      <c r="AHA13" s="598">
        <v>3.1</v>
      </c>
      <c r="AHB13" s="598">
        <v>3.6</v>
      </c>
      <c r="AHC13" s="598">
        <v>4.0999999999999996</v>
      </c>
      <c r="AHD13" s="598">
        <v>4.2</v>
      </c>
      <c r="AHE13" s="598">
        <v>4.3</v>
      </c>
      <c r="AHF13" s="598">
        <v>4.3</v>
      </c>
      <c r="AHG13" s="598">
        <v>4.5999999999999996</v>
      </c>
      <c r="AHH13" s="598">
        <v>5.2</v>
      </c>
      <c r="AHI13" s="599">
        <v>5.7</v>
      </c>
      <c r="AHJ13" s="598">
        <v>6.1</v>
      </c>
      <c r="AHK13" s="598">
        <v>6.4</v>
      </c>
      <c r="AHL13" s="598">
        <v>7</v>
      </c>
      <c r="AHM13" s="439" t="s">
        <v>272</v>
      </c>
      <c r="AHN13" s="598">
        <v>4</v>
      </c>
      <c r="AHO13" s="598">
        <v>4</v>
      </c>
      <c r="AHP13" s="598">
        <v>4</v>
      </c>
      <c r="AHQ13" s="598">
        <v>4</v>
      </c>
      <c r="AHR13" s="598">
        <v>4</v>
      </c>
      <c r="AHS13" s="598">
        <v>4</v>
      </c>
      <c r="AHT13" s="598">
        <v>3</v>
      </c>
      <c r="AHU13" s="598">
        <v>3</v>
      </c>
      <c r="AHV13" s="598">
        <v>4</v>
      </c>
      <c r="AHW13" s="598">
        <v>4</v>
      </c>
      <c r="AHX13" s="598">
        <v>4</v>
      </c>
      <c r="AHY13" s="599">
        <v>4</v>
      </c>
      <c r="AHZ13" s="600">
        <v>3.6</v>
      </c>
      <c r="AIA13" s="600">
        <v>3.5</v>
      </c>
      <c r="AIB13" s="600">
        <v>3.6</v>
      </c>
      <c r="AIC13" s="600">
        <v>3.5</v>
      </c>
      <c r="AID13" s="600">
        <v>3.4</v>
      </c>
      <c r="AIE13" s="600">
        <v>3.6</v>
      </c>
      <c r="AIF13" s="600">
        <v>3.8</v>
      </c>
      <c r="AIG13" s="600">
        <v>3.8</v>
      </c>
      <c r="AIH13" s="600">
        <v>3.8</v>
      </c>
      <c r="AII13" s="600">
        <v>4</v>
      </c>
      <c r="AIJ13" s="600">
        <v>3.8</v>
      </c>
      <c r="AIK13" s="601">
        <v>3.7</v>
      </c>
      <c r="AIL13" s="600">
        <v>3.3</v>
      </c>
      <c r="AIM13" s="600">
        <v>3.1</v>
      </c>
      <c r="AIN13" s="600">
        <v>3.1</v>
      </c>
      <c r="AIO13" s="600">
        <v>3.2</v>
      </c>
      <c r="AIP13" s="600">
        <v>3.1</v>
      </c>
      <c r="AIQ13" s="600">
        <v>3.1</v>
      </c>
      <c r="AIR13" s="600">
        <v>2.9</v>
      </c>
      <c r="AIS13" s="600">
        <v>3</v>
      </c>
      <c r="AIT13" s="600">
        <v>2.9</v>
      </c>
      <c r="AIU13" s="600">
        <v>2.8</v>
      </c>
      <c r="AIV13" s="600">
        <v>3.1</v>
      </c>
      <c r="AIW13" s="601">
        <v>3.4</v>
      </c>
      <c r="AIX13" s="598">
        <v>3.9</v>
      </c>
      <c r="AIY13" s="598">
        <v>4.2</v>
      </c>
      <c r="AIZ13" s="598">
        <v>3.8</v>
      </c>
      <c r="AJA13" s="598">
        <v>3.3</v>
      </c>
      <c r="AJB13" s="598">
        <v>2.7</v>
      </c>
      <c r="AJC13" s="598">
        <v>2.5</v>
      </c>
      <c r="AJD13" s="598">
        <v>2.7</v>
      </c>
      <c r="AJE13" s="598">
        <v>2.9</v>
      </c>
      <c r="AJF13" s="598">
        <v>2.8</v>
      </c>
      <c r="AJG13" s="598">
        <v>2.6</v>
      </c>
      <c r="AJH13" s="598">
        <v>2.4</v>
      </c>
      <c r="AJI13" s="599">
        <v>2.1</v>
      </c>
      <c r="AJJ13" s="598">
        <v>2.1</v>
      </c>
      <c r="AJK13" s="598">
        <v>2.2000000000000002</v>
      </c>
      <c r="AJL13" s="598">
        <v>2.6</v>
      </c>
      <c r="AJM13" s="598">
        <v>3.1</v>
      </c>
      <c r="AJN13" s="598">
        <v>3.6</v>
      </c>
      <c r="AJO13" s="598">
        <v>4.0999999999999996</v>
      </c>
      <c r="AJP13" s="598">
        <v>4.2</v>
      </c>
      <c r="AJQ13" s="598">
        <v>4.3</v>
      </c>
      <c r="AJR13" s="598">
        <v>4.3</v>
      </c>
      <c r="AJS13" s="598">
        <v>4.5999999999999996</v>
      </c>
      <c r="AJT13" s="598">
        <v>5.2</v>
      </c>
      <c r="AJU13" s="599">
        <v>5.7</v>
      </c>
      <c r="AJV13" s="598">
        <v>6.1</v>
      </c>
      <c r="AJW13" s="598">
        <v>6.4</v>
      </c>
      <c r="AJX13" s="598">
        <v>7</v>
      </c>
      <c r="AJY13" s="439" t="s">
        <v>272</v>
      </c>
      <c r="AJZ13" s="598">
        <v>4</v>
      </c>
      <c r="AKA13" s="598">
        <v>4</v>
      </c>
      <c r="AKB13" s="598">
        <v>4</v>
      </c>
      <c r="AKC13" s="598">
        <v>4</v>
      </c>
      <c r="AKD13" s="598">
        <v>4</v>
      </c>
      <c r="AKE13" s="598">
        <v>4</v>
      </c>
      <c r="AKF13" s="598">
        <v>3</v>
      </c>
      <c r="AKG13" s="598">
        <v>3</v>
      </c>
      <c r="AKH13" s="598">
        <v>4</v>
      </c>
      <c r="AKI13" s="598">
        <v>4</v>
      </c>
      <c r="AKJ13" s="598">
        <v>4</v>
      </c>
      <c r="AKK13" s="599">
        <v>4</v>
      </c>
      <c r="AKL13" s="600">
        <v>3.6</v>
      </c>
      <c r="AKM13" s="600">
        <v>3.5</v>
      </c>
      <c r="AKN13" s="600">
        <v>3.6</v>
      </c>
      <c r="AKO13" s="600">
        <v>3.5</v>
      </c>
      <c r="AKP13" s="600">
        <v>3.4</v>
      </c>
      <c r="AKQ13" s="600">
        <v>3.6</v>
      </c>
      <c r="AKR13" s="600">
        <v>3.8</v>
      </c>
      <c r="AKS13" s="600">
        <v>3.8</v>
      </c>
      <c r="AKT13" s="600">
        <v>3.8</v>
      </c>
      <c r="AKU13" s="600">
        <v>4</v>
      </c>
      <c r="AKV13" s="600">
        <v>3.8</v>
      </c>
      <c r="AKW13" s="601">
        <v>3.7</v>
      </c>
      <c r="AKX13" s="600">
        <v>3.3</v>
      </c>
      <c r="AKY13" s="600">
        <v>3.1</v>
      </c>
      <c r="AKZ13" s="600">
        <v>3.1</v>
      </c>
      <c r="ALA13" s="600">
        <v>3.2</v>
      </c>
      <c r="ALB13" s="600">
        <v>3.1</v>
      </c>
      <c r="ALC13" s="600">
        <v>3.1</v>
      </c>
      <c r="ALD13" s="600">
        <v>2.9</v>
      </c>
      <c r="ALE13" s="600">
        <v>3</v>
      </c>
      <c r="ALF13" s="600">
        <v>2.9</v>
      </c>
      <c r="ALG13" s="600">
        <v>2.8</v>
      </c>
      <c r="ALH13" s="600">
        <v>3.1</v>
      </c>
      <c r="ALI13" s="601">
        <v>3.4</v>
      </c>
      <c r="ALJ13" s="598">
        <v>3.9</v>
      </c>
      <c r="ALK13" s="598">
        <v>4.2</v>
      </c>
      <c r="ALL13" s="598">
        <v>3.8</v>
      </c>
      <c r="ALM13" s="598">
        <v>3.3</v>
      </c>
      <c r="ALN13" s="598">
        <v>2.7</v>
      </c>
      <c r="ALO13" s="598">
        <v>2.5</v>
      </c>
      <c r="ALP13" s="598">
        <v>2.7</v>
      </c>
      <c r="ALQ13" s="598">
        <v>2.9</v>
      </c>
      <c r="ALR13" s="598">
        <v>2.8</v>
      </c>
      <c r="ALS13" s="598">
        <v>2.6</v>
      </c>
      <c r="ALT13" s="598">
        <v>2.4</v>
      </c>
      <c r="ALU13" s="599">
        <v>2.1</v>
      </c>
      <c r="ALV13" s="598">
        <v>2.1</v>
      </c>
      <c r="ALW13" s="598">
        <v>2.2000000000000002</v>
      </c>
      <c r="ALX13" s="598">
        <v>2.6</v>
      </c>
      <c r="ALY13" s="598">
        <v>3.1</v>
      </c>
      <c r="ALZ13" s="598">
        <v>3.6</v>
      </c>
      <c r="AMA13" s="598">
        <v>4.0999999999999996</v>
      </c>
      <c r="AMB13" s="598">
        <v>4.2</v>
      </c>
      <c r="AMC13" s="598">
        <v>4.3</v>
      </c>
      <c r="AMD13" s="598">
        <v>4.3</v>
      </c>
      <c r="AME13" s="598">
        <v>4.5999999999999996</v>
      </c>
      <c r="AMF13" s="598">
        <v>5.2</v>
      </c>
      <c r="AMG13" s="599">
        <v>5.7</v>
      </c>
      <c r="AMH13" s="598">
        <v>6.1</v>
      </c>
      <c r="AMI13" s="598">
        <v>6.4</v>
      </c>
      <c r="AMJ13" s="598">
        <v>7</v>
      </c>
      <c r="AMK13" s="439" t="s">
        <v>272</v>
      </c>
      <c r="AML13" s="598">
        <v>4</v>
      </c>
      <c r="AMM13" s="598">
        <v>4</v>
      </c>
      <c r="AMN13" s="598">
        <v>4</v>
      </c>
      <c r="AMO13" s="598">
        <v>4</v>
      </c>
      <c r="AMP13" s="598">
        <v>4</v>
      </c>
      <c r="AMQ13" s="598">
        <v>4</v>
      </c>
      <c r="AMR13" s="598">
        <v>3</v>
      </c>
      <c r="AMS13" s="598">
        <v>3</v>
      </c>
      <c r="AMT13" s="598">
        <v>4</v>
      </c>
      <c r="AMU13" s="598">
        <v>4</v>
      </c>
      <c r="AMV13" s="598">
        <v>4</v>
      </c>
      <c r="AMW13" s="599">
        <v>4</v>
      </c>
      <c r="AMX13" s="600">
        <v>3.6</v>
      </c>
      <c r="AMY13" s="600">
        <v>3.5</v>
      </c>
      <c r="AMZ13" s="600">
        <v>3.6</v>
      </c>
      <c r="ANA13" s="600">
        <v>3.5</v>
      </c>
      <c r="ANB13" s="600">
        <v>3.4</v>
      </c>
      <c r="ANC13" s="600">
        <v>3.6</v>
      </c>
      <c r="AND13" s="600">
        <v>3.8</v>
      </c>
      <c r="ANE13" s="600">
        <v>3.8</v>
      </c>
      <c r="ANF13" s="600">
        <v>3.8</v>
      </c>
      <c r="ANG13" s="600">
        <v>4</v>
      </c>
      <c r="ANH13" s="600">
        <v>3.8</v>
      </c>
      <c r="ANI13" s="601">
        <v>3.7</v>
      </c>
      <c r="ANJ13" s="600">
        <v>3.3</v>
      </c>
      <c r="ANK13" s="600">
        <v>3.1</v>
      </c>
      <c r="ANL13" s="600">
        <v>3.1</v>
      </c>
      <c r="ANM13" s="600">
        <v>3.2</v>
      </c>
      <c r="ANN13" s="600">
        <v>3.1</v>
      </c>
      <c r="ANO13" s="600">
        <v>3.1</v>
      </c>
      <c r="ANP13" s="600">
        <v>2.9</v>
      </c>
      <c r="ANQ13" s="600">
        <v>3</v>
      </c>
      <c r="ANR13" s="600">
        <v>2.9</v>
      </c>
      <c r="ANS13" s="600">
        <v>2.8</v>
      </c>
      <c r="ANT13" s="600">
        <v>3.1</v>
      </c>
      <c r="ANU13" s="601">
        <v>3.4</v>
      </c>
      <c r="ANV13" s="598">
        <v>3.9</v>
      </c>
      <c r="ANW13" s="598">
        <v>4.2</v>
      </c>
      <c r="ANX13" s="598">
        <v>3.8</v>
      </c>
      <c r="ANY13" s="598">
        <v>3.3</v>
      </c>
      <c r="ANZ13" s="598">
        <v>2.7</v>
      </c>
      <c r="AOA13" s="598">
        <v>2.5</v>
      </c>
      <c r="AOB13" s="598">
        <v>2.7</v>
      </c>
      <c r="AOC13" s="598">
        <v>2.9</v>
      </c>
      <c r="AOD13" s="598">
        <v>2.8</v>
      </c>
      <c r="AOE13" s="598">
        <v>2.6</v>
      </c>
      <c r="AOF13" s="598">
        <v>2.4</v>
      </c>
      <c r="AOG13" s="599">
        <v>2.1</v>
      </c>
      <c r="AOH13" s="598">
        <v>2.1</v>
      </c>
      <c r="AOI13" s="598">
        <v>2.2000000000000002</v>
      </c>
      <c r="AOJ13" s="598">
        <v>2.6</v>
      </c>
      <c r="AOK13" s="598">
        <v>3.1</v>
      </c>
      <c r="AOL13" s="598">
        <v>3.6</v>
      </c>
      <c r="AOM13" s="598">
        <v>4.0999999999999996</v>
      </c>
      <c r="AON13" s="598">
        <v>4.2</v>
      </c>
      <c r="AOO13" s="598">
        <v>4.3</v>
      </c>
      <c r="AOP13" s="598">
        <v>4.3</v>
      </c>
      <c r="AOQ13" s="598">
        <v>4.5999999999999996</v>
      </c>
      <c r="AOR13" s="598">
        <v>5.2</v>
      </c>
      <c r="AOS13" s="599">
        <v>5.7</v>
      </c>
      <c r="AOT13" s="598">
        <v>6.1</v>
      </c>
      <c r="AOU13" s="598">
        <v>6.4</v>
      </c>
      <c r="AOV13" s="598">
        <v>7</v>
      </c>
      <c r="AOW13" s="439" t="s">
        <v>272</v>
      </c>
      <c r="AOX13" s="598">
        <v>4</v>
      </c>
      <c r="AOY13" s="598">
        <v>4</v>
      </c>
      <c r="AOZ13" s="598">
        <v>4</v>
      </c>
      <c r="APA13" s="598">
        <v>4</v>
      </c>
      <c r="APB13" s="598">
        <v>4</v>
      </c>
      <c r="APC13" s="598">
        <v>4</v>
      </c>
      <c r="APD13" s="598">
        <v>3</v>
      </c>
      <c r="APE13" s="598">
        <v>3</v>
      </c>
      <c r="APF13" s="598">
        <v>4</v>
      </c>
      <c r="APG13" s="598">
        <v>4</v>
      </c>
      <c r="APH13" s="598">
        <v>4</v>
      </c>
      <c r="API13" s="599">
        <v>4</v>
      </c>
      <c r="APJ13" s="600">
        <v>3.6</v>
      </c>
      <c r="APK13" s="600">
        <v>3.5</v>
      </c>
      <c r="APL13" s="600">
        <v>3.6</v>
      </c>
      <c r="APM13" s="600">
        <v>3.5</v>
      </c>
      <c r="APN13" s="600">
        <v>3.4</v>
      </c>
      <c r="APO13" s="600">
        <v>3.6</v>
      </c>
      <c r="APP13" s="600">
        <v>3.8</v>
      </c>
      <c r="APQ13" s="600">
        <v>3.8</v>
      </c>
      <c r="APR13" s="600">
        <v>3.8</v>
      </c>
      <c r="APS13" s="600">
        <v>4</v>
      </c>
      <c r="APT13" s="600">
        <v>3.8</v>
      </c>
      <c r="APU13" s="601">
        <v>3.7</v>
      </c>
      <c r="APV13" s="600">
        <v>3.3</v>
      </c>
      <c r="APW13" s="600">
        <v>3.1</v>
      </c>
      <c r="APX13" s="600">
        <v>3.1</v>
      </c>
      <c r="APY13" s="600">
        <v>3.2</v>
      </c>
      <c r="APZ13" s="600">
        <v>3.1</v>
      </c>
      <c r="AQA13" s="600">
        <v>3.1</v>
      </c>
      <c r="AQB13" s="600">
        <v>2.9</v>
      </c>
      <c r="AQC13" s="600">
        <v>3</v>
      </c>
      <c r="AQD13" s="600">
        <v>2.9</v>
      </c>
      <c r="AQE13" s="600">
        <v>2.8</v>
      </c>
      <c r="AQF13" s="600">
        <v>3.1</v>
      </c>
      <c r="AQG13" s="601">
        <v>3.4</v>
      </c>
      <c r="AQH13" s="598">
        <v>3.9</v>
      </c>
      <c r="AQI13" s="598">
        <v>4.2</v>
      </c>
      <c r="AQJ13" s="598">
        <v>3.8</v>
      </c>
      <c r="AQK13" s="598">
        <v>3.3</v>
      </c>
      <c r="AQL13" s="598">
        <v>2.7</v>
      </c>
      <c r="AQM13" s="598">
        <v>2.5</v>
      </c>
      <c r="AQN13" s="598">
        <v>2.7</v>
      </c>
      <c r="AQO13" s="598">
        <v>2.9</v>
      </c>
      <c r="AQP13" s="598">
        <v>2.8</v>
      </c>
      <c r="AQQ13" s="598">
        <v>2.6</v>
      </c>
      <c r="AQR13" s="598">
        <v>2.4</v>
      </c>
      <c r="AQS13" s="599">
        <v>2.1</v>
      </c>
      <c r="AQT13" s="598">
        <v>2.1</v>
      </c>
      <c r="AQU13" s="598">
        <v>2.2000000000000002</v>
      </c>
      <c r="AQV13" s="598">
        <v>2.6</v>
      </c>
      <c r="AQW13" s="598">
        <v>3.1</v>
      </c>
      <c r="AQX13" s="598">
        <v>3.6</v>
      </c>
      <c r="AQY13" s="598">
        <v>4.0999999999999996</v>
      </c>
      <c r="AQZ13" s="598">
        <v>4.2</v>
      </c>
      <c r="ARA13" s="598">
        <v>4.3</v>
      </c>
      <c r="ARB13" s="598">
        <v>4.3</v>
      </c>
      <c r="ARC13" s="598">
        <v>4.5999999999999996</v>
      </c>
      <c r="ARD13" s="598">
        <v>5.2</v>
      </c>
      <c r="ARE13" s="599">
        <v>5.7</v>
      </c>
      <c r="ARF13" s="598">
        <v>6.1</v>
      </c>
      <c r="ARG13" s="598">
        <v>6.4</v>
      </c>
      <c r="ARH13" s="598">
        <v>7</v>
      </c>
      <c r="ARI13" s="439" t="s">
        <v>272</v>
      </c>
      <c r="ARJ13" s="598">
        <v>4</v>
      </c>
      <c r="ARK13" s="598">
        <v>4</v>
      </c>
      <c r="ARL13" s="598">
        <v>4</v>
      </c>
      <c r="ARM13" s="598">
        <v>4</v>
      </c>
      <c r="ARN13" s="598">
        <v>4</v>
      </c>
      <c r="ARO13" s="598">
        <v>4</v>
      </c>
      <c r="ARP13" s="598">
        <v>3</v>
      </c>
      <c r="ARQ13" s="598">
        <v>3</v>
      </c>
      <c r="ARR13" s="598">
        <v>4</v>
      </c>
      <c r="ARS13" s="598">
        <v>4</v>
      </c>
      <c r="ART13" s="598">
        <v>4</v>
      </c>
      <c r="ARU13" s="599">
        <v>4</v>
      </c>
      <c r="ARV13" s="600">
        <v>3.6</v>
      </c>
      <c r="ARW13" s="600">
        <v>3.5</v>
      </c>
      <c r="ARX13" s="600">
        <v>3.6</v>
      </c>
      <c r="ARY13" s="600">
        <v>3.5</v>
      </c>
      <c r="ARZ13" s="600">
        <v>3.4</v>
      </c>
      <c r="ASA13" s="600">
        <v>3.6</v>
      </c>
      <c r="ASB13" s="600">
        <v>3.8</v>
      </c>
      <c r="ASC13" s="600">
        <v>3.8</v>
      </c>
      <c r="ASD13" s="600">
        <v>3.8</v>
      </c>
      <c r="ASE13" s="600">
        <v>4</v>
      </c>
      <c r="ASF13" s="600">
        <v>3.8</v>
      </c>
      <c r="ASG13" s="601">
        <v>3.7</v>
      </c>
      <c r="ASH13" s="600">
        <v>3.3</v>
      </c>
      <c r="ASI13" s="600">
        <v>3.1</v>
      </c>
      <c r="ASJ13" s="600">
        <v>3.1</v>
      </c>
      <c r="ASK13" s="600">
        <v>3.2</v>
      </c>
      <c r="ASL13" s="600">
        <v>3.1</v>
      </c>
      <c r="ASM13" s="600">
        <v>3.1</v>
      </c>
      <c r="ASN13" s="600">
        <v>2.9</v>
      </c>
      <c r="ASO13" s="600">
        <v>3</v>
      </c>
      <c r="ASP13" s="600">
        <v>2.9</v>
      </c>
      <c r="ASQ13" s="600">
        <v>2.8</v>
      </c>
      <c r="ASR13" s="600">
        <v>3.1</v>
      </c>
      <c r="ASS13" s="601">
        <v>3.4</v>
      </c>
      <c r="AST13" s="598">
        <v>3.9</v>
      </c>
      <c r="ASU13" s="598">
        <v>4.2</v>
      </c>
      <c r="ASV13" s="598">
        <v>3.8</v>
      </c>
      <c r="ASW13" s="598">
        <v>3.3</v>
      </c>
      <c r="ASX13" s="598">
        <v>2.7</v>
      </c>
      <c r="ASY13" s="598">
        <v>2.5</v>
      </c>
      <c r="ASZ13" s="598">
        <v>2.7</v>
      </c>
      <c r="ATA13" s="598">
        <v>2.9</v>
      </c>
      <c r="ATB13" s="598">
        <v>2.8</v>
      </c>
      <c r="ATC13" s="598">
        <v>2.6</v>
      </c>
      <c r="ATD13" s="598">
        <v>2.4</v>
      </c>
      <c r="ATE13" s="599">
        <v>2.1</v>
      </c>
      <c r="ATF13" s="598">
        <v>2.1</v>
      </c>
      <c r="ATG13" s="598">
        <v>2.2000000000000002</v>
      </c>
      <c r="ATH13" s="598">
        <v>2.6</v>
      </c>
      <c r="ATI13" s="598">
        <v>3.1</v>
      </c>
      <c r="ATJ13" s="598">
        <v>3.6</v>
      </c>
      <c r="ATK13" s="598">
        <v>4.0999999999999996</v>
      </c>
      <c r="ATL13" s="598">
        <v>4.2</v>
      </c>
      <c r="ATM13" s="598">
        <v>4.3</v>
      </c>
      <c r="ATN13" s="598">
        <v>4.3</v>
      </c>
      <c r="ATO13" s="598">
        <v>4.5999999999999996</v>
      </c>
      <c r="ATP13" s="598">
        <v>5.2</v>
      </c>
      <c r="ATQ13" s="599">
        <v>5.7</v>
      </c>
      <c r="ATR13" s="598">
        <v>6.1</v>
      </c>
      <c r="ATS13" s="598">
        <v>6.4</v>
      </c>
      <c r="ATT13" s="598">
        <v>7</v>
      </c>
      <c r="ATU13" s="439" t="s">
        <v>272</v>
      </c>
      <c r="ATV13" s="598">
        <v>4</v>
      </c>
      <c r="ATW13" s="598">
        <v>4</v>
      </c>
      <c r="ATX13" s="598">
        <v>4</v>
      </c>
      <c r="ATY13" s="598">
        <v>4</v>
      </c>
      <c r="ATZ13" s="598">
        <v>4</v>
      </c>
      <c r="AUA13" s="598">
        <v>4</v>
      </c>
      <c r="AUB13" s="598">
        <v>3</v>
      </c>
      <c r="AUC13" s="598">
        <v>3</v>
      </c>
      <c r="AUD13" s="598">
        <v>4</v>
      </c>
      <c r="AUE13" s="598">
        <v>4</v>
      </c>
      <c r="AUF13" s="598">
        <v>4</v>
      </c>
      <c r="AUG13" s="599">
        <v>4</v>
      </c>
      <c r="AUH13" s="600">
        <v>3.6</v>
      </c>
      <c r="AUI13" s="600">
        <v>3.5</v>
      </c>
      <c r="AUJ13" s="600">
        <v>3.6</v>
      </c>
      <c r="AUK13" s="600">
        <v>3.5</v>
      </c>
      <c r="AUL13" s="600">
        <v>3.4</v>
      </c>
      <c r="AUM13" s="600">
        <v>3.6</v>
      </c>
      <c r="AUN13" s="600">
        <v>3.8</v>
      </c>
      <c r="AUO13" s="600">
        <v>3.8</v>
      </c>
      <c r="AUP13" s="600">
        <v>3.8</v>
      </c>
      <c r="AUQ13" s="600">
        <v>4</v>
      </c>
      <c r="AUR13" s="600">
        <v>3.8</v>
      </c>
      <c r="AUS13" s="601">
        <v>3.7</v>
      </c>
      <c r="AUT13" s="600">
        <v>3.3</v>
      </c>
      <c r="AUU13" s="600">
        <v>3.1</v>
      </c>
      <c r="AUV13" s="600">
        <v>3.1</v>
      </c>
      <c r="AUW13" s="600">
        <v>3.2</v>
      </c>
      <c r="AUX13" s="600">
        <v>3.1</v>
      </c>
      <c r="AUY13" s="600">
        <v>3.1</v>
      </c>
      <c r="AUZ13" s="600">
        <v>2.9</v>
      </c>
      <c r="AVA13" s="600">
        <v>3</v>
      </c>
      <c r="AVB13" s="600">
        <v>2.9</v>
      </c>
      <c r="AVC13" s="600">
        <v>2.8</v>
      </c>
      <c r="AVD13" s="600">
        <v>3.1</v>
      </c>
      <c r="AVE13" s="601">
        <v>3.4</v>
      </c>
      <c r="AVF13" s="598">
        <v>3.9</v>
      </c>
      <c r="AVG13" s="598">
        <v>4.2</v>
      </c>
      <c r="AVH13" s="598">
        <v>3.8</v>
      </c>
      <c r="AVI13" s="598">
        <v>3.3</v>
      </c>
      <c r="AVJ13" s="598">
        <v>2.7</v>
      </c>
      <c r="AVK13" s="598">
        <v>2.5</v>
      </c>
      <c r="AVL13" s="598">
        <v>2.7</v>
      </c>
      <c r="AVM13" s="598">
        <v>2.9</v>
      </c>
      <c r="AVN13" s="598">
        <v>2.8</v>
      </c>
      <c r="AVO13" s="598">
        <v>2.6</v>
      </c>
      <c r="AVP13" s="598">
        <v>2.4</v>
      </c>
      <c r="AVQ13" s="599">
        <v>2.1</v>
      </c>
      <c r="AVR13" s="598">
        <v>2.1</v>
      </c>
      <c r="AVS13" s="598">
        <v>2.2000000000000002</v>
      </c>
      <c r="AVT13" s="598">
        <v>2.6</v>
      </c>
      <c r="AVU13" s="598">
        <v>3.1</v>
      </c>
      <c r="AVV13" s="598">
        <v>3.6</v>
      </c>
      <c r="AVW13" s="598">
        <v>4.0999999999999996</v>
      </c>
      <c r="AVX13" s="598">
        <v>4.2</v>
      </c>
      <c r="AVY13" s="598">
        <v>4.3</v>
      </c>
      <c r="AVZ13" s="598">
        <v>4.3</v>
      </c>
      <c r="AWA13" s="598">
        <v>4.5999999999999996</v>
      </c>
      <c r="AWB13" s="598">
        <v>5.2</v>
      </c>
      <c r="AWC13" s="599">
        <v>5.7</v>
      </c>
      <c r="AWD13" s="598">
        <v>6.1</v>
      </c>
      <c r="AWE13" s="598">
        <v>6.4</v>
      </c>
      <c r="AWF13" s="598">
        <v>7</v>
      </c>
      <c r="AWG13" s="439" t="s">
        <v>272</v>
      </c>
      <c r="AWH13" s="598">
        <v>4</v>
      </c>
      <c r="AWI13" s="598">
        <v>4</v>
      </c>
      <c r="AWJ13" s="598">
        <v>4</v>
      </c>
      <c r="AWK13" s="598">
        <v>4</v>
      </c>
      <c r="AWL13" s="598">
        <v>4</v>
      </c>
      <c r="AWM13" s="598">
        <v>4</v>
      </c>
      <c r="AWN13" s="598">
        <v>3</v>
      </c>
      <c r="AWO13" s="598">
        <v>3</v>
      </c>
      <c r="AWP13" s="598">
        <v>4</v>
      </c>
      <c r="AWQ13" s="598">
        <v>4</v>
      </c>
      <c r="AWR13" s="598">
        <v>4</v>
      </c>
      <c r="AWS13" s="599">
        <v>4</v>
      </c>
      <c r="AWT13" s="600">
        <v>3.6</v>
      </c>
      <c r="AWU13" s="600">
        <v>3.5</v>
      </c>
      <c r="AWV13" s="600">
        <v>3.6</v>
      </c>
      <c r="AWW13" s="600">
        <v>3.5</v>
      </c>
      <c r="AWX13" s="600">
        <v>3.4</v>
      </c>
      <c r="AWY13" s="600">
        <v>3.6</v>
      </c>
      <c r="AWZ13" s="600">
        <v>3.8</v>
      </c>
      <c r="AXA13" s="600">
        <v>3.8</v>
      </c>
      <c r="AXB13" s="600">
        <v>3.8</v>
      </c>
      <c r="AXC13" s="600">
        <v>4</v>
      </c>
      <c r="AXD13" s="600">
        <v>3.8</v>
      </c>
      <c r="AXE13" s="601">
        <v>3.7</v>
      </c>
      <c r="AXF13" s="600">
        <v>3.3</v>
      </c>
      <c r="AXG13" s="600">
        <v>3.1</v>
      </c>
      <c r="AXH13" s="600">
        <v>3.1</v>
      </c>
      <c r="AXI13" s="600">
        <v>3.2</v>
      </c>
      <c r="AXJ13" s="600">
        <v>3.1</v>
      </c>
      <c r="AXK13" s="600">
        <v>3.1</v>
      </c>
      <c r="AXL13" s="600">
        <v>2.9</v>
      </c>
      <c r="AXM13" s="600">
        <v>3</v>
      </c>
      <c r="AXN13" s="600">
        <v>2.9</v>
      </c>
      <c r="AXO13" s="600">
        <v>2.8</v>
      </c>
      <c r="AXP13" s="600">
        <v>3.1</v>
      </c>
      <c r="AXQ13" s="601">
        <v>3.4</v>
      </c>
      <c r="AXR13" s="598">
        <v>3.9</v>
      </c>
      <c r="AXS13" s="598">
        <v>4.2</v>
      </c>
      <c r="AXT13" s="598">
        <v>3.8</v>
      </c>
      <c r="AXU13" s="598">
        <v>3.3</v>
      </c>
      <c r="AXV13" s="598">
        <v>2.7</v>
      </c>
      <c r="AXW13" s="598">
        <v>2.5</v>
      </c>
      <c r="AXX13" s="598">
        <v>2.7</v>
      </c>
      <c r="AXY13" s="598">
        <v>2.9</v>
      </c>
      <c r="AXZ13" s="598">
        <v>2.8</v>
      </c>
      <c r="AYA13" s="598">
        <v>2.6</v>
      </c>
      <c r="AYB13" s="598">
        <v>2.4</v>
      </c>
      <c r="AYC13" s="599">
        <v>2.1</v>
      </c>
      <c r="AYD13" s="598">
        <v>2.1</v>
      </c>
      <c r="AYE13" s="598">
        <v>2.2000000000000002</v>
      </c>
      <c r="AYF13" s="598">
        <v>2.6</v>
      </c>
      <c r="AYG13" s="598">
        <v>3.1</v>
      </c>
      <c r="AYH13" s="598">
        <v>3.6</v>
      </c>
      <c r="AYI13" s="598">
        <v>4.0999999999999996</v>
      </c>
      <c r="AYJ13" s="598">
        <v>4.2</v>
      </c>
      <c r="AYK13" s="598">
        <v>4.3</v>
      </c>
      <c r="AYL13" s="598">
        <v>4.3</v>
      </c>
      <c r="AYM13" s="598">
        <v>4.5999999999999996</v>
      </c>
      <c r="AYN13" s="598">
        <v>5.2</v>
      </c>
      <c r="AYO13" s="599">
        <v>5.7</v>
      </c>
      <c r="AYP13" s="598">
        <v>6.1</v>
      </c>
      <c r="AYQ13" s="598">
        <v>6.4</v>
      </c>
      <c r="AYR13" s="598">
        <v>7</v>
      </c>
      <c r="AYS13" s="439" t="s">
        <v>272</v>
      </c>
      <c r="AYT13" s="598">
        <v>4</v>
      </c>
      <c r="AYU13" s="598">
        <v>4</v>
      </c>
      <c r="AYV13" s="598">
        <v>4</v>
      </c>
      <c r="AYW13" s="598">
        <v>4</v>
      </c>
      <c r="AYX13" s="598">
        <v>4</v>
      </c>
      <c r="AYY13" s="598">
        <v>4</v>
      </c>
      <c r="AYZ13" s="598">
        <v>3</v>
      </c>
      <c r="AZA13" s="598">
        <v>3</v>
      </c>
      <c r="AZB13" s="598">
        <v>4</v>
      </c>
      <c r="AZC13" s="598">
        <v>4</v>
      </c>
      <c r="AZD13" s="598">
        <v>4</v>
      </c>
      <c r="AZE13" s="599">
        <v>4</v>
      </c>
      <c r="AZF13" s="600">
        <v>3.6</v>
      </c>
      <c r="AZG13" s="600">
        <v>3.5</v>
      </c>
      <c r="AZH13" s="600">
        <v>3.6</v>
      </c>
      <c r="AZI13" s="600">
        <v>3.5</v>
      </c>
      <c r="AZJ13" s="600">
        <v>3.4</v>
      </c>
      <c r="AZK13" s="600">
        <v>3.6</v>
      </c>
      <c r="AZL13" s="600">
        <v>3.8</v>
      </c>
      <c r="AZM13" s="600">
        <v>3.8</v>
      </c>
      <c r="AZN13" s="600">
        <v>3.8</v>
      </c>
      <c r="AZO13" s="600">
        <v>4</v>
      </c>
      <c r="AZP13" s="600">
        <v>3.8</v>
      </c>
      <c r="AZQ13" s="601">
        <v>3.7</v>
      </c>
      <c r="AZR13" s="600">
        <v>3.3</v>
      </c>
      <c r="AZS13" s="600">
        <v>3.1</v>
      </c>
      <c r="AZT13" s="600">
        <v>3.1</v>
      </c>
      <c r="AZU13" s="600">
        <v>3.2</v>
      </c>
      <c r="AZV13" s="600">
        <v>3.1</v>
      </c>
      <c r="AZW13" s="600">
        <v>3.1</v>
      </c>
      <c r="AZX13" s="600">
        <v>2.9</v>
      </c>
      <c r="AZY13" s="600">
        <v>3</v>
      </c>
      <c r="AZZ13" s="600">
        <v>2.9</v>
      </c>
      <c r="BAA13" s="600">
        <v>2.8</v>
      </c>
      <c r="BAB13" s="600">
        <v>3.1</v>
      </c>
      <c r="BAC13" s="601">
        <v>3.4</v>
      </c>
      <c r="BAD13" s="598">
        <v>3.9</v>
      </c>
      <c r="BAE13" s="598">
        <v>4.2</v>
      </c>
      <c r="BAF13" s="598">
        <v>3.8</v>
      </c>
      <c r="BAG13" s="598">
        <v>3.3</v>
      </c>
      <c r="BAH13" s="598">
        <v>2.7</v>
      </c>
      <c r="BAI13" s="598">
        <v>2.5</v>
      </c>
      <c r="BAJ13" s="598">
        <v>2.7</v>
      </c>
      <c r="BAK13" s="598">
        <v>2.9</v>
      </c>
      <c r="BAL13" s="598">
        <v>2.8</v>
      </c>
      <c r="BAM13" s="598">
        <v>2.6</v>
      </c>
      <c r="BAN13" s="598">
        <v>2.4</v>
      </c>
      <c r="BAO13" s="599">
        <v>2.1</v>
      </c>
      <c r="BAP13" s="598">
        <v>2.1</v>
      </c>
      <c r="BAQ13" s="598">
        <v>2.2000000000000002</v>
      </c>
      <c r="BAR13" s="598">
        <v>2.6</v>
      </c>
      <c r="BAS13" s="598">
        <v>3.1</v>
      </c>
      <c r="BAT13" s="598">
        <v>3.6</v>
      </c>
      <c r="BAU13" s="598">
        <v>4.0999999999999996</v>
      </c>
      <c r="BAV13" s="598">
        <v>4.2</v>
      </c>
      <c r="BAW13" s="598">
        <v>4.3</v>
      </c>
      <c r="BAX13" s="598">
        <v>4.3</v>
      </c>
      <c r="BAY13" s="598">
        <v>4.5999999999999996</v>
      </c>
      <c r="BAZ13" s="598">
        <v>5.2</v>
      </c>
      <c r="BBA13" s="599">
        <v>5.7</v>
      </c>
      <c r="BBB13" s="598">
        <v>6.1</v>
      </c>
      <c r="BBC13" s="598">
        <v>6.4</v>
      </c>
      <c r="BBD13" s="598">
        <v>7</v>
      </c>
      <c r="BBE13" s="439" t="s">
        <v>272</v>
      </c>
      <c r="BBF13" s="598">
        <v>4</v>
      </c>
      <c r="BBG13" s="598">
        <v>4</v>
      </c>
      <c r="BBH13" s="598">
        <v>4</v>
      </c>
      <c r="BBI13" s="598">
        <v>4</v>
      </c>
      <c r="BBJ13" s="598">
        <v>4</v>
      </c>
      <c r="BBK13" s="598">
        <v>4</v>
      </c>
      <c r="BBL13" s="598">
        <v>3</v>
      </c>
      <c r="BBM13" s="598">
        <v>3</v>
      </c>
      <c r="BBN13" s="598">
        <v>4</v>
      </c>
      <c r="BBO13" s="598">
        <v>4</v>
      </c>
      <c r="BBP13" s="598">
        <v>4</v>
      </c>
      <c r="BBQ13" s="599">
        <v>4</v>
      </c>
      <c r="BBR13" s="600">
        <v>3.6</v>
      </c>
      <c r="BBS13" s="600">
        <v>3.5</v>
      </c>
      <c r="BBT13" s="600">
        <v>3.6</v>
      </c>
      <c r="BBU13" s="600">
        <v>3.5</v>
      </c>
      <c r="BBV13" s="600">
        <v>3.4</v>
      </c>
      <c r="BBW13" s="600">
        <v>3.6</v>
      </c>
      <c r="BBX13" s="600">
        <v>3.8</v>
      </c>
      <c r="BBY13" s="600">
        <v>3.8</v>
      </c>
      <c r="BBZ13" s="600">
        <v>3.8</v>
      </c>
      <c r="BCA13" s="600">
        <v>4</v>
      </c>
      <c r="BCB13" s="600">
        <v>3.8</v>
      </c>
      <c r="BCC13" s="601">
        <v>3.7</v>
      </c>
      <c r="BCD13" s="600">
        <v>3.3</v>
      </c>
      <c r="BCE13" s="600">
        <v>3.1</v>
      </c>
      <c r="BCF13" s="600">
        <v>3.1</v>
      </c>
      <c r="BCG13" s="600">
        <v>3.2</v>
      </c>
      <c r="BCH13" s="600">
        <v>3.1</v>
      </c>
      <c r="BCI13" s="600">
        <v>3.1</v>
      </c>
      <c r="BCJ13" s="600">
        <v>2.9</v>
      </c>
      <c r="BCK13" s="600">
        <v>3</v>
      </c>
      <c r="BCL13" s="600">
        <v>2.9</v>
      </c>
      <c r="BCM13" s="600">
        <v>2.8</v>
      </c>
      <c r="BCN13" s="600">
        <v>3.1</v>
      </c>
      <c r="BCO13" s="601">
        <v>3.4</v>
      </c>
      <c r="BCP13" s="598">
        <v>3.9</v>
      </c>
      <c r="BCQ13" s="598">
        <v>4.2</v>
      </c>
      <c r="BCR13" s="598">
        <v>3.8</v>
      </c>
      <c r="BCS13" s="598">
        <v>3.3</v>
      </c>
      <c r="BCT13" s="598">
        <v>2.7</v>
      </c>
      <c r="BCU13" s="598">
        <v>2.5</v>
      </c>
      <c r="BCV13" s="598">
        <v>2.7</v>
      </c>
      <c r="BCW13" s="598">
        <v>2.9</v>
      </c>
      <c r="BCX13" s="598">
        <v>2.8</v>
      </c>
      <c r="BCY13" s="598">
        <v>2.6</v>
      </c>
      <c r="BCZ13" s="598">
        <v>2.4</v>
      </c>
      <c r="BDA13" s="599">
        <v>2.1</v>
      </c>
      <c r="BDB13" s="598">
        <v>2.1</v>
      </c>
      <c r="BDC13" s="598">
        <v>2.2000000000000002</v>
      </c>
      <c r="BDD13" s="598">
        <v>2.6</v>
      </c>
      <c r="BDE13" s="598">
        <v>3.1</v>
      </c>
      <c r="BDF13" s="598">
        <v>3.6</v>
      </c>
      <c r="BDG13" s="598">
        <v>4.0999999999999996</v>
      </c>
      <c r="BDH13" s="598">
        <v>4.2</v>
      </c>
      <c r="BDI13" s="598">
        <v>4.3</v>
      </c>
      <c r="BDJ13" s="598">
        <v>4.3</v>
      </c>
      <c r="BDK13" s="598">
        <v>4.5999999999999996</v>
      </c>
      <c r="BDL13" s="598">
        <v>5.2</v>
      </c>
      <c r="BDM13" s="599">
        <v>5.7</v>
      </c>
      <c r="BDN13" s="598">
        <v>6.1</v>
      </c>
      <c r="BDO13" s="598">
        <v>6.4</v>
      </c>
      <c r="BDP13" s="598">
        <v>7</v>
      </c>
      <c r="BDQ13" s="439" t="s">
        <v>272</v>
      </c>
      <c r="BDR13" s="598">
        <v>4</v>
      </c>
      <c r="BDS13" s="598">
        <v>4</v>
      </c>
      <c r="BDT13" s="598">
        <v>4</v>
      </c>
      <c r="BDU13" s="598">
        <v>4</v>
      </c>
      <c r="BDV13" s="598">
        <v>4</v>
      </c>
      <c r="BDW13" s="598">
        <v>4</v>
      </c>
      <c r="BDX13" s="598">
        <v>3</v>
      </c>
      <c r="BDY13" s="598">
        <v>3</v>
      </c>
      <c r="BDZ13" s="598">
        <v>4</v>
      </c>
      <c r="BEA13" s="598">
        <v>4</v>
      </c>
      <c r="BEB13" s="598">
        <v>4</v>
      </c>
      <c r="BEC13" s="599">
        <v>4</v>
      </c>
      <c r="BED13" s="600">
        <v>3.6</v>
      </c>
      <c r="BEE13" s="600">
        <v>3.5</v>
      </c>
      <c r="BEF13" s="600">
        <v>3.6</v>
      </c>
      <c r="BEG13" s="600">
        <v>3.5</v>
      </c>
      <c r="BEH13" s="600">
        <v>3.4</v>
      </c>
      <c r="BEI13" s="600">
        <v>3.6</v>
      </c>
      <c r="BEJ13" s="600">
        <v>3.8</v>
      </c>
      <c r="BEK13" s="600">
        <v>3.8</v>
      </c>
      <c r="BEL13" s="600">
        <v>3.8</v>
      </c>
      <c r="BEM13" s="600">
        <v>4</v>
      </c>
      <c r="BEN13" s="600">
        <v>3.8</v>
      </c>
      <c r="BEO13" s="601">
        <v>3.7</v>
      </c>
      <c r="BEP13" s="600">
        <v>3.3</v>
      </c>
      <c r="BEQ13" s="600">
        <v>3.1</v>
      </c>
      <c r="BER13" s="600">
        <v>3.1</v>
      </c>
      <c r="BES13" s="600">
        <v>3.2</v>
      </c>
      <c r="BET13" s="600">
        <v>3.1</v>
      </c>
      <c r="BEU13" s="600">
        <v>3.1</v>
      </c>
      <c r="BEV13" s="600">
        <v>2.9</v>
      </c>
      <c r="BEW13" s="600">
        <v>3</v>
      </c>
      <c r="BEX13" s="600">
        <v>2.9</v>
      </c>
      <c r="BEY13" s="600">
        <v>2.8</v>
      </c>
      <c r="BEZ13" s="600">
        <v>3.1</v>
      </c>
      <c r="BFA13" s="601">
        <v>3.4</v>
      </c>
      <c r="BFB13" s="598">
        <v>3.9</v>
      </c>
      <c r="BFC13" s="598">
        <v>4.2</v>
      </c>
      <c r="BFD13" s="598">
        <v>3.8</v>
      </c>
      <c r="BFE13" s="598">
        <v>3.3</v>
      </c>
      <c r="BFF13" s="598">
        <v>2.7</v>
      </c>
      <c r="BFG13" s="598">
        <v>2.5</v>
      </c>
      <c r="BFH13" s="598">
        <v>2.7</v>
      </c>
      <c r="BFI13" s="598">
        <v>2.9</v>
      </c>
      <c r="BFJ13" s="598">
        <v>2.8</v>
      </c>
      <c r="BFK13" s="598">
        <v>2.6</v>
      </c>
      <c r="BFL13" s="598">
        <v>2.4</v>
      </c>
      <c r="BFM13" s="599">
        <v>2.1</v>
      </c>
      <c r="BFN13" s="598">
        <v>2.1</v>
      </c>
      <c r="BFO13" s="598">
        <v>2.2000000000000002</v>
      </c>
      <c r="BFP13" s="598">
        <v>2.6</v>
      </c>
      <c r="BFQ13" s="598">
        <v>3.1</v>
      </c>
      <c r="BFR13" s="598">
        <v>3.6</v>
      </c>
      <c r="BFS13" s="598">
        <v>4.0999999999999996</v>
      </c>
      <c r="BFT13" s="598">
        <v>4.2</v>
      </c>
      <c r="BFU13" s="598">
        <v>4.3</v>
      </c>
      <c r="BFV13" s="598">
        <v>4.3</v>
      </c>
      <c r="BFW13" s="598">
        <v>4.5999999999999996</v>
      </c>
      <c r="BFX13" s="598">
        <v>5.2</v>
      </c>
      <c r="BFY13" s="599">
        <v>5.7</v>
      </c>
      <c r="BFZ13" s="598">
        <v>6.1</v>
      </c>
      <c r="BGA13" s="598">
        <v>6.4</v>
      </c>
      <c r="BGB13" s="598">
        <v>7</v>
      </c>
      <c r="BGC13" s="439" t="s">
        <v>272</v>
      </c>
      <c r="BGD13" s="598">
        <v>4</v>
      </c>
      <c r="BGE13" s="598">
        <v>4</v>
      </c>
      <c r="BGF13" s="598">
        <v>4</v>
      </c>
      <c r="BGG13" s="598">
        <v>4</v>
      </c>
      <c r="BGH13" s="598">
        <v>4</v>
      </c>
      <c r="BGI13" s="598">
        <v>4</v>
      </c>
      <c r="BGJ13" s="598">
        <v>3</v>
      </c>
      <c r="BGK13" s="598">
        <v>3</v>
      </c>
      <c r="BGL13" s="598">
        <v>4</v>
      </c>
      <c r="BGM13" s="598">
        <v>4</v>
      </c>
      <c r="BGN13" s="598">
        <v>4</v>
      </c>
      <c r="BGO13" s="599">
        <v>4</v>
      </c>
      <c r="BGP13" s="600">
        <v>3.6</v>
      </c>
      <c r="BGQ13" s="600">
        <v>3.5</v>
      </c>
      <c r="BGR13" s="600">
        <v>3.6</v>
      </c>
      <c r="BGS13" s="600">
        <v>3.5</v>
      </c>
      <c r="BGT13" s="600">
        <v>3.4</v>
      </c>
      <c r="BGU13" s="600">
        <v>3.6</v>
      </c>
      <c r="BGV13" s="600">
        <v>3.8</v>
      </c>
      <c r="BGW13" s="600">
        <v>3.8</v>
      </c>
      <c r="BGX13" s="600">
        <v>3.8</v>
      </c>
      <c r="BGY13" s="600">
        <v>4</v>
      </c>
      <c r="BGZ13" s="600">
        <v>3.8</v>
      </c>
      <c r="BHA13" s="601">
        <v>3.7</v>
      </c>
      <c r="BHB13" s="600">
        <v>3.3</v>
      </c>
      <c r="BHC13" s="600">
        <v>3.1</v>
      </c>
      <c r="BHD13" s="600">
        <v>3.1</v>
      </c>
      <c r="BHE13" s="600">
        <v>3.2</v>
      </c>
      <c r="BHF13" s="600">
        <v>3.1</v>
      </c>
      <c r="BHG13" s="600">
        <v>3.1</v>
      </c>
      <c r="BHH13" s="600">
        <v>2.9</v>
      </c>
      <c r="BHI13" s="600">
        <v>3</v>
      </c>
      <c r="BHJ13" s="600">
        <v>2.9</v>
      </c>
      <c r="BHK13" s="600">
        <v>2.8</v>
      </c>
      <c r="BHL13" s="600">
        <v>3.1</v>
      </c>
      <c r="BHM13" s="601">
        <v>3.4</v>
      </c>
      <c r="BHN13" s="598">
        <v>3.9</v>
      </c>
      <c r="BHO13" s="598">
        <v>4.2</v>
      </c>
      <c r="BHP13" s="598">
        <v>3.8</v>
      </c>
      <c r="BHQ13" s="598">
        <v>3.3</v>
      </c>
      <c r="BHR13" s="598">
        <v>2.7</v>
      </c>
      <c r="BHS13" s="598">
        <v>2.5</v>
      </c>
      <c r="BHT13" s="598">
        <v>2.7</v>
      </c>
      <c r="BHU13" s="598">
        <v>2.9</v>
      </c>
      <c r="BHV13" s="598">
        <v>2.8</v>
      </c>
      <c r="BHW13" s="598">
        <v>2.6</v>
      </c>
      <c r="BHX13" s="598">
        <v>2.4</v>
      </c>
      <c r="BHY13" s="599">
        <v>2.1</v>
      </c>
      <c r="BHZ13" s="598">
        <v>2.1</v>
      </c>
      <c r="BIA13" s="598">
        <v>2.2000000000000002</v>
      </c>
      <c r="BIB13" s="598">
        <v>2.6</v>
      </c>
      <c r="BIC13" s="598">
        <v>3.1</v>
      </c>
      <c r="BID13" s="598">
        <v>3.6</v>
      </c>
      <c r="BIE13" s="598">
        <v>4.0999999999999996</v>
      </c>
      <c r="BIF13" s="598">
        <v>4.2</v>
      </c>
      <c r="BIG13" s="598">
        <v>4.3</v>
      </c>
      <c r="BIH13" s="598">
        <v>4.3</v>
      </c>
      <c r="BII13" s="598">
        <v>4.5999999999999996</v>
      </c>
      <c r="BIJ13" s="598">
        <v>5.2</v>
      </c>
      <c r="BIK13" s="599">
        <v>5.7</v>
      </c>
      <c r="BIL13" s="598">
        <v>6.1</v>
      </c>
      <c r="BIM13" s="598">
        <v>6.4</v>
      </c>
      <c r="BIN13" s="598">
        <v>7</v>
      </c>
      <c r="BIO13" s="439" t="s">
        <v>272</v>
      </c>
      <c r="BIP13" s="598">
        <v>4</v>
      </c>
      <c r="BIQ13" s="598">
        <v>4</v>
      </c>
      <c r="BIR13" s="598">
        <v>4</v>
      </c>
      <c r="BIS13" s="598">
        <v>4</v>
      </c>
      <c r="BIT13" s="598">
        <v>4</v>
      </c>
      <c r="BIU13" s="598">
        <v>4</v>
      </c>
      <c r="BIV13" s="598">
        <v>3</v>
      </c>
      <c r="BIW13" s="598">
        <v>3</v>
      </c>
      <c r="BIX13" s="598">
        <v>4</v>
      </c>
      <c r="BIY13" s="598">
        <v>4</v>
      </c>
      <c r="BIZ13" s="598">
        <v>4</v>
      </c>
      <c r="BJA13" s="599">
        <v>4</v>
      </c>
      <c r="BJB13" s="600">
        <v>3.6</v>
      </c>
      <c r="BJC13" s="600">
        <v>3.5</v>
      </c>
      <c r="BJD13" s="600">
        <v>3.6</v>
      </c>
      <c r="BJE13" s="600">
        <v>3.5</v>
      </c>
      <c r="BJF13" s="600">
        <v>3.4</v>
      </c>
      <c r="BJG13" s="600">
        <v>3.6</v>
      </c>
      <c r="BJH13" s="600">
        <v>3.8</v>
      </c>
      <c r="BJI13" s="600">
        <v>3.8</v>
      </c>
      <c r="BJJ13" s="600">
        <v>3.8</v>
      </c>
      <c r="BJK13" s="600">
        <v>4</v>
      </c>
      <c r="BJL13" s="600">
        <v>3.8</v>
      </c>
      <c r="BJM13" s="601">
        <v>3.7</v>
      </c>
      <c r="BJN13" s="600">
        <v>3.3</v>
      </c>
      <c r="BJO13" s="600">
        <v>3.1</v>
      </c>
      <c r="BJP13" s="600">
        <v>3.1</v>
      </c>
      <c r="BJQ13" s="600">
        <v>3.2</v>
      </c>
      <c r="BJR13" s="600">
        <v>3.1</v>
      </c>
      <c r="BJS13" s="600">
        <v>3.1</v>
      </c>
      <c r="BJT13" s="600">
        <v>2.9</v>
      </c>
      <c r="BJU13" s="600">
        <v>3</v>
      </c>
      <c r="BJV13" s="600">
        <v>2.9</v>
      </c>
      <c r="BJW13" s="600">
        <v>2.8</v>
      </c>
      <c r="BJX13" s="600">
        <v>3.1</v>
      </c>
      <c r="BJY13" s="601">
        <v>3.4</v>
      </c>
      <c r="BJZ13" s="598">
        <v>3.9</v>
      </c>
      <c r="BKA13" s="598">
        <v>4.2</v>
      </c>
      <c r="BKB13" s="598">
        <v>3.8</v>
      </c>
      <c r="BKC13" s="598">
        <v>3.3</v>
      </c>
      <c r="BKD13" s="598">
        <v>2.7</v>
      </c>
      <c r="BKE13" s="598">
        <v>2.5</v>
      </c>
      <c r="BKF13" s="598">
        <v>2.7</v>
      </c>
      <c r="BKG13" s="598">
        <v>2.9</v>
      </c>
      <c r="BKH13" s="598">
        <v>2.8</v>
      </c>
      <c r="BKI13" s="598">
        <v>2.6</v>
      </c>
      <c r="BKJ13" s="598">
        <v>2.4</v>
      </c>
      <c r="BKK13" s="599">
        <v>2.1</v>
      </c>
      <c r="BKL13" s="598">
        <v>2.1</v>
      </c>
      <c r="BKM13" s="598">
        <v>2.2000000000000002</v>
      </c>
      <c r="BKN13" s="598">
        <v>2.6</v>
      </c>
      <c r="BKO13" s="598">
        <v>3.1</v>
      </c>
      <c r="BKP13" s="598">
        <v>3.6</v>
      </c>
      <c r="BKQ13" s="598">
        <v>4.0999999999999996</v>
      </c>
      <c r="BKR13" s="598">
        <v>4.2</v>
      </c>
      <c r="BKS13" s="598">
        <v>4.3</v>
      </c>
      <c r="BKT13" s="598">
        <v>4.3</v>
      </c>
      <c r="BKU13" s="598">
        <v>4.5999999999999996</v>
      </c>
      <c r="BKV13" s="598">
        <v>5.2</v>
      </c>
      <c r="BKW13" s="599">
        <v>5.7</v>
      </c>
      <c r="BKX13" s="598">
        <v>6.1</v>
      </c>
      <c r="BKY13" s="598">
        <v>6.4</v>
      </c>
      <c r="BKZ13" s="598">
        <v>7</v>
      </c>
      <c r="BLA13" s="439" t="s">
        <v>272</v>
      </c>
      <c r="BLB13" s="598">
        <v>4</v>
      </c>
      <c r="BLC13" s="598">
        <v>4</v>
      </c>
      <c r="BLD13" s="598">
        <v>4</v>
      </c>
      <c r="BLE13" s="598">
        <v>4</v>
      </c>
      <c r="BLF13" s="598">
        <v>4</v>
      </c>
      <c r="BLG13" s="598">
        <v>4</v>
      </c>
      <c r="BLH13" s="598">
        <v>3</v>
      </c>
      <c r="BLI13" s="598">
        <v>3</v>
      </c>
      <c r="BLJ13" s="598">
        <v>4</v>
      </c>
      <c r="BLK13" s="598">
        <v>4</v>
      </c>
      <c r="BLL13" s="598">
        <v>4</v>
      </c>
      <c r="BLM13" s="599">
        <v>4</v>
      </c>
      <c r="BLN13" s="600">
        <v>3.6</v>
      </c>
      <c r="BLO13" s="600">
        <v>3.5</v>
      </c>
      <c r="BLP13" s="600">
        <v>3.6</v>
      </c>
      <c r="BLQ13" s="600">
        <v>3.5</v>
      </c>
      <c r="BLR13" s="600">
        <v>3.4</v>
      </c>
      <c r="BLS13" s="600">
        <v>3.6</v>
      </c>
      <c r="BLT13" s="600">
        <v>3.8</v>
      </c>
      <c r="BLU13" s="600">
        <v>3.8</v>
      </c>
      <c r="BLV13" s="600">
        <v>3.8</v>
      </c>
      <c r="BLW13" s="600">
        <v>4</v>
      </c>
      <c r="BLX13" s="600">
        <v>3.8</v>
      </c>
      <c r="BLY13" s="601">
        <v>3.7</v>
      </c>
      <c r="BLZ13" s="600">
        <v>3.3</v>
      </c>
      <c r="BMA13" s="600">
        <v>3.1</v>
      </c>
      <c r="BMB13" s="600">
        <v>3.1</v>
      </c>
      <c r="BMC13" s="600">
        <v>3.2</v>
      </c>
      <c r="BMD13" s="600">
        <v>3.1</v>
      </c>
      <c r="BME13" s="600">
        <v>3.1</v>
      </c>
      <c r="BMF13" s="600">
        <v>2.9</v>
      </c>
      <c r="BMG13" s="600">
        <v>3</v>
      </c>
      <c r="BMH13" s="600">
        <v>2.9</v>
      </c>
      <c r="BMI13" s="600">
        <v>2.8</v>
      </c>
      <c r="BMJ13" s="600">
        <v>3.1</v>
      </c>
      <c r="BMK13" s="601">
        <v>3.4</v>
      </c>
      <c r="BML13" s="598">
        <v>3.9</v>
      </c>
      <c r="BMM13" s="598">
        <v>4.2</v>
      </c>
      <c r="BMN13" s="598">
        <v>3.8</v>
      </c>
      <c r="BMO13" s="598">
        <v>3.3</v>
      </c>
      <c r="BMP13" s="598">
        <v>2.7</v>
      </c>
      <c r="BMQ13" s="598">
        <v>2.5</v>
      </c>
      <c r="BMR13" s="598">
        <v>2.7</v>
      </c>
      <c r="BMS13" s="598">
        <v>2.9</v>
      </c>
      <c r="BMT13" s="598">
        <v>2.8</v>
      </c>
      <c r="BMU13" s="598">
        <v>2.6</v>
      </c>
      <c r="BMV13" s="598">
        <v>2.4</v>
      </c>
      <c r="BMW13" s="599">
        <v>2.1</v>
      </c>
      <c r="BMX13" s="598">
        <v>2.1</v>
      </c>
      <c r="BMY13" s="598">
        <v>2.2000000000000002</v>
      </c>
      <c r="BMZ13" s="598">
        <v>2.6</v>
      </c>
      <c r="BNA13" s="598">
        <v>3.1</v>
      </c>
      <c r="BNB13" s="598">
        <v>3.6</v>
      </c>
      <c r="BNC13" s="598">
        <v>4.0999999999999996</v>
      </c>
      <c r="BND13" s="598">
        <v>4.2</v>
      </c>
      <c r="BNE13" s="598">
        <v>4.3</v>
      </c>
      <c r="BNF13" s="598">
        <v>4.3</v>
      </c>
      <c r="BNG13" s="598">
        <v>4.5999999999999996</v>
      </c>
      <c r="BNH13" s="598">
        <v>5.2</v>
      </c>
      <c r="BNI13" s="599">
        <v>5.7</v>
      </c>
      <c r="BNJ13" s="598">
        <v>6.1</v>
      </c>
      <c r="BNK13" s="598">
        <v>6.4</v>
      </c>
      <c r="BNL13" s="598">
        <v>7</v>
      </c>
      <c r="BNM13" s="439" t="s">
        <v>272</v>
      </c>
      <c r="BNN13" s="598">
        <v>4</v>
      </c>
      <c r="BNO13" s="598">
        <v>4</v>
      </c>
      <c r="BNP13" s="598">
        <v>4</v>
      </c>
      <c r="BNQ13" s="598">
        <v>4</v>
      </c>
      <c r="BNR13" s="598">
        <v>4</v>
      </c>
      <c r="BNS13" s="598">
        <v>4</v>
      </c>
      <c r="BNT13" s="598">
        <v>3</v>
      </c>
      <c r="BNU13" s="598">
        <v>3</v>
      </c>
      <c r="BNV13" s="598">
        <v>4</v>
      </c>
      <c r="BNW13" s="598">
        <v>4</v>
      </c>
      <c r="BNX13" s="598">
        <v>4</v>
      </c>
      <c r="BNY13" s="599">
        <v>4</v>
      </c>
      <c r="BNZ13" s="600">
        <v>3.6</v>
      </c>
      <c r="BOA13" s="600">
        <v>3.5</v>
      </c>
      <c r="BOB13" s="600">
        <v>3.6</v>
      </c>
      <c r="BOC13" s="600">
        <v>3.5</v>
      </c>
      <c r="BOD13" s="600">
        <v>3.4</v>
      </c>
      <c r="BOE13" s="600">
        <v>3.6</v>
      </c>
      <c r="BOF13" s="600">
        <v>3.8</v>
      </c>
      <c r="BOG13" s="600">
        <v>3.8</v>
      </c>
      <c r="BOH13" s="600">
        <v>3.8</v>
      </c>
      <c r="BOI13" s="600">
        <v>4</v>
      </c>
      <c r="BOJ13" s="600">
        <v>3.8</v>
      </c>
      <c r="BOK13" s="601">
        <v>3.7</v>
      </c>
      <c r="BOL13" s="600">
        <v>3.3</v>
      </c>
      <c r="BOM13" s="600">
        <v>3.1</v>
      </c>
      <c r="BON13" s="600">
        <v>3.1</v>
      </c>
      <c r="BOO13" s="600">
        <v>3.2</v>
      </c>
      <c r="BOP13" s="600">
        <v>3.1</v>
      </c>
      <c r="BOQ13" s="600">
        <v>3.1</v>
      </c>
      <c r="BOR13" s="600">
        <v>2.9</v>
      </c>
      <c r="BOS13" s="600">
        <v>3</v>
      </c>
      <c r="BOT13" s="600">
        <v>2.9</v>
      </c>
      <c r="BOU13" s="600">
        <v>2.8</v>
      </c>
      <c r="BOV13" s="600">
        <v>3.1</v>
      </c>
      <c r="BOW13" s="601">
        <v>3.4</v>
      </c>
      <c r="BOX13" s="598">
        <v>3.9</v>
      </c>
      <c r="BOY13" s="598">
        <v>4.2</v>
      </c>
      <c r="BOZ13" s="598">
        <v>3.8</v>
      </c>
      <c r="BPA13" s="598">
        <v>3.3</v>
      </c>
      <c r="BPB13" s="598">
        <v>2.7</v>
      </c>
      <c r="BPC13" s="598">
        <v>2.5</v>
      </c>
      <c r="BPD13" s="598">
        <v>2.7</v>
      </c>
      <c r="BPE13" s="598">
        <v>2.9</v>
      </c>
      <c r="BPF13" s="598">
        <v>2.8</v>
      </c>
      <c r="BPG13" s="598">
        <v>2.6</v>
      </c>
      <c r="BPH13" s="598">
        <v>2.4</v>
      </c>
      <c r="BPI13" s="599">
        <v>2.1</v>
      </c>
      <c r="BPJ13" s="598">
        <v>2.1</v>
      </c>
      <c r="BPK13" s="598">
        <v>2.2000000000000002</v>
      </c>
      <c r="BPL13" s="598">
        <v>2.6</v>
      </c>
      <c r="BPM13" s="598">
        <v>3.1</v>
      </c>
      <c r="BPN13" s="598">
        <v>3.6</v>
      </c>
      <c r="BPO13" s="598">
        <v>4.0999999999999996</v>
      </c>
      <c r="BPP13" s="598">
        <v>4.2</v>
      </c>
      <c r="BPQ13" s="598">
        <v>4.3</v>
      </c>
      <c r="BPR13" s="598">
        <v>4.3</v>
      </c>
      <c r="BPS13" s="598">
        <v>4.5999999999999996</v>
      </c>
      <c r="BPT13" s="598">
        <v>5.2</v>
      </c>
      <c r="BPU13" s="599">
        <v>5.7</v>
      </c>
      <c r="BPV13" s="598">
        <v>6.1</v>
      </c>
      <c r="BPW13" s="598">
        <v>6.4</v>
      </c>
      <c r="BPX13" s="598">
        <v>7</v>
      </c>
      <c r="BPY13" s="439" t="s">
        <v>272</v>
      </c>
      <c r="BPZ13" s="598">
        <v>4</v>
      </c>
      <c r="BQA13" s="598">
        <v>4</v>
      </c>
      <c r="BQB13" s="598">
        <v>4</v>
      </c>
      <c r="BQC13" s="598">
        <v>4</v>
      </c>
      <c r="BQD13" s="598">
        <v>4</v>
      </c>
      <c r="BQE13" s="598">
        <v>4</v>
      </c>
      <c r="BQF13" s="598">
        <v>3</v>
      </c>
      <c r="BQG13" s="598">
        <v>3</v>
      </c>
      <c r="BQH13" s="598">
        <v>4</v>
      </c>
      <c r="BQI13" s="598">
        <v>4</v>
      </c>
      <c r="BQJ13" s="598">
        <v>4</v>
      </c>
      <c r="BQK13" s="599">
        <v>4</v>
      </c>
      <c r="BQL13" s="600">
        <v>3.6</v>
      </c>
      <c r="BQM13" s="600">
        <v>3.5</v>
      </c>
      <c r="BQN13" s="600">
        <v>3.6</v>
      </c>
      <c r="BQO13" s="600">
        <v>3.5</v>
      </c>
      <c r="BQP13" s="600">
        <v>3.4</v>
      </c>
      <c r="BQQ13" s="600">
        <v>3.6</v>
      </c>
      <c r="BQR13" s="600">
        <v>3.8</v>
      </c>
      <c r="BQS13" s="600">
        <v>3.8</v>
      </c>
      <c r="BQT13" s="600">
        <v>3.8</v>
      </c>
      <c r="BQU13" s="600">
        <v>4</v>
      </c>
      <c r="BQV13" s="600">
        <v>3.8</v>
      </c>
      <c r="BQW13" s="601">
        <v>3.7</v>
      </c>
      <c r="BQX13" s="600">
        <v>3.3</v>
      </c>
      <c r="BQY13" s="600">
        <v>3.1</v>
      </c>
      <c r="BQZ13" s="600">
        <v>3.1</v>
      </c>
      <c r="BRA13" s="600">
        <v>3.2</v>
      </c>
      <c r="BRB13" s="600">
        <v>3.1</v>
      </c>
      <c r="BRC13" s="600">
        <v>3.1</v>
      </c>
      <c r="BRD13" s="600">
        <v>2.9</v>
      </c>
      <c r="BRE13" s="600">
        <v>3</v>
      </c>
      <c r="BRF13" s="600">
        <v>2.9</v>
      </c>
      <c r="BRG13" s="600">
        <v>2.8</v>
      </c>
      <c r="BRH13" s="600">
        <v>3.1</v>
      </c>
      <c r="BRI13" s="601">
        <v>3.4</v>
      </c>
      <c r="BRJ13" s="598">
        <v>3.9</v>
      </c>
      <c r="BRK13" s="598">
        <v>4.2</v>
      </c>
      <c r="BRL13" s="598">
        <v>3.8</v>
      </c>
      <c r="BRM13" s="598">
        <v>3.3</v>
      </c>
      <c r="BRN13" s="598">
        <v>2.7</v>
      </c>
      <c r="BRO13" s="598">
        <v>2.5</v>
      </c>
      <c r="BRP13" s="598">
        <v>2.7</v>
      </c>
      <c r="BRQ13" s="598">
        <v>2.9</v>
      </c>
      <c r="BRR13" s="598">
        <v>2.8</v>
      </c>
      <c r="BRS13" s="598">
        <v>2.6</v>
      </c>
      <c r="BRT13" s="598">
        <v>2.4</v>
      </c>
      <c r="BRU13" s="599">
        <v>2.1</v>
      </c>
      <c r="BRV13" s="598">
        <v>2.1</v>
      </c>
      <c r="BRW13" s="598">
        <v>2.2000000000000002</v>
      </c>
      <c r="BRX13" s="598">
        <v>2.6</v>
      </c>
      <c r="BRY13" s="598">
        <v>3.1</v>
      </c>
      <c r="BRZ13" s="598">
        <v>3.6</v>
      </c>
      <c r="BSA13" s="598">
        <v>4.0999999999999996</v>
      </c>
      <c r="BSB13" s="598">
        <v>4.2</v>
      </c>
      <c r="BSC13" s="598">
        <v>4.3</v>
      </c>
      <c r="BSD13" s="598">
        <v>4.3</v>
      </c>
      <c r="BSE13" s="598">
        <v>4.5999999999999996</v>
      </c>
      <c r="BSF13" s="598">
        <v>5.2</v>
      </c>
      <c r="BSG13" s="599">
        <v>5.7</v>
      </c>
      <c r="BSH13" s="598">
        <v>6.1</v>
      </c>
      <c r="BSI13" s="598">
        <v>6.4</v>
      </c>
      <c r="BSJ13" s="598">
        <v>7</v>
      </c>
      <c r="BSK13" s="439" t="s">
        <v>272</v>
      </c>
      <c r="BSL13" s="598">
        <v>4</v>
      </c>
      <c r="BSM13" s="598">
        <v>4</v>
      </c>
      <c r="BSN13" s="598">
        <v>4</v>
      </c>
      <c r="BSO13" s="598">
        <v>4</v>
      </c>
      <c r="BSP13" s="598">
        <v>4</v>
      </c>
      <c r="BSQ13" s="598">
        <v>4</v>
      </c>
      <c r="BSR13" s="598">
        <v>3</v>
      </c>
      <c r="BSS13" s="598">
        <v>3</v>
      </c>
      <c r="BST13" s="598">
        <v>4</v>
      </c>
      <c r="BSU13" s="598">
        <v>4</v>
      </c>
      <c r="BSV13" s="598">
        <v>4</v>
      </c>
      <c r="BSW13" s="599">
        <v>4</v>
      </c>
      <c r="BSX13" s="600">
        <v>3.6</v>
      </c>
      <c r="BSY13" s="600">
        <v>3.5</v>
      </c>
      <c r="BSZ13" s="600">
        <v>3.6</v>
      </c>
      <c r="BTA13" s="600">
        <v>3.5</v>
      </c>
      <c r="BTB13" s="600">
        <v>3.4</v>
      </c>
      <c r="BTC13" s="600">
        <v>3.6</v>
      </c>
      <c r="BTD13" s="600">
        <v>3.8</v>
      </c>
      <c r="BTE13" s="600">
        <v>3.8</v>
      </c>
      <c r="BTF13" s="600">
        <v>3.8</v>
      </c>
      <c r="BTG13" s="600">
        <v>4</v>
      </c>
      <c r="BTH13" s="600">
        <v>3.8</v>
      </c>
      <c r="BTI13" s="601">
        <v>3.7</v>
      </c>
      <c r="BTJ13" s="600">
        <v>3.3</v>
      </c>
      <c r="BTK13" s="600">
        <v>3.1</v>
      </c>
      <c r="BTL13" s="600">
        <v>3.1</v>
      </c>
      <c r="BTM13" s="600">
        <v>3.2</v>
      </c>
      <c r="BTN13" s="600">
        <v>3.1</v>
      </c>
      <c r="BTO13" s="600">
        <v>3.1</v>
      </c>
      <c r="BTP13" s="600">
        <v>2.9</v>
      </c>
      <c r="BTQ13" s="600">
        <v>3</v>
      </c>
      <c r="BTR13" s="600">
        <v>2.9</v>
      </c>
      <c r="BTS13" s="600">
        <v>2.8</v>
      </c>
      <c r="BTT13" s="600">
        <v>3.1</v>
      </c>
      <c r="BTU13" s="601">
        <v>3.4</v>
      </c>
      <c r="BTV13" s="598">
        <v>3.9</v>
      </c>
      <c r="BTW13" s="598">
        <v>4.2</v>
      </c>
      <c r="BTX13" s="598">
        <v>3.8</v>
      </c>
      <c r="BTY13" s="598">
        <v>3.3</v>
      </c>
      <c r="BTZ13" s="598">
        <v>2.7</v>
      </c>
      <c r="BUA13" s="598">
        <v>2.5</v>
      </c>
      <c r="BUB13" s="598">
        <v>2.7</v>
      </c>
      <c r="BUC13" s="598">
        <v>2.9</v>
      </c>
      <c r="BUD13" s="598">
        <v>2.8</v>
      </c>
      <c r="BUE13" s="598">
        <v>2.6</v>
      </c>
      <c r="BUF13" s="598">
        <v>2.4</v>
      </c>
      <c r="BUG13" s="599">
        <v>2.1</v>
      </c>
      <c r="BUH13" s="598">
        <v>2.1</v>
      </c>
      <c r="BUI13" s="598">
        <v>2.2000000000000002</v>
      </c>
      <c r="BUJ13" s="598">
        <v>2.6</v>
      </c>
      <c r="BUK13" s="598">
        <v>3.1</v>
      </c>
      <c r="BUL13" s="598">
        <v>3.6</v>
      </c>
      <c r="BUM13" s="598">
        <v>4.0999999999999996</v>
      </c>
      <c r="BUN13" s="598">
        <v>4.2</v>
      </c>
      <c r="BUO13" s="598">
        <v>4.3</v>
      </c>
      <c r="BUP13" s="598">
        <v>4.3</v>
      </c>
      <c r="BUQ13" s="598">
        <v>4.5999999999999996</v>
      </c>
      <c r="BUR13" s="598">
        <v>5.2</v>
      </c>
      <c r="BUS13" s="599">
        <v>5.7</v>
      </c>
      <c r="BUT13" s="598">
        <v>6.1</v>
      </c>
      <c r="BUU13" s="598">
        <v>6.4</v>
      </c>
      <c r="BUV13" s="598">
        <v>7</v>
      </c>
      <c r="BUW13" s="439" t="s">
        <v>272</v>
      </c>
      <c r="BUX13" s="598">
        <v>4</v>
      </c>
      <c r="BUY13" s="598">
        <v>4</v>
      </c>
      <c r="BUZ13" s="598">
        <v>4</v>
      </c>
      <c r="BVA13" s="598">
        <v>4</v>
      </c>
      <c r="BVB13" s="598">
        <v>4</v>
      </c>
      <c r="BVC13" s="598">
        <v>4</v>
      </c>
      <c r="BVD13" s="598">
        <v>3</v>
      </c>
      <c r="BVE13" s="598">
        <v>3</v>
      </c>
      <c r="BVF13" s="598">
        <v>4</v>
      </c>
      <c r="BVG13" s="598">
        <v>4</v>
      </c>
      <c r="BVH13" s="598">
        <v>4</v>
      </c>
      <c r="BVI13" s="599">
        <v>4</v>
      </c>
      <c r="BVJ13" s="600">
        <v>3.6</v>
      </c>
      <c r="BVK13" s="600">
        <v>3.5</v>
      </c>
      <c r="BVL13" s="600">
        <v>3.6</v>
      </c>
      <c r="BVM13" s="600">
        <v>3.5</v>
      </c>
      <c r="BVN13" s="600">
        <v>3.4</v>
      </c>
      <c r="BVO13" s="600">
        <v>3.6</v>
      </c>
      <c r="BVP13" s="600">
        <v>3.8</v>
      </c>
      <c r="BVQ13" s="600">
        <v>3.8</v>
      </c>
      <c r="BVR13" s="600">
        <v>3.8</v>
      </c>
      <c r="BVS13" s="600">
        <v>4</v>
      </c>
      <c r="BVT13" s="600">
        <v>3.8</v>
      </c>
      <c r="BVU13" s="601">
        <v>3.7</v>
      </c>
      <c r="BVV13" s="600">
        <v>3.3</v>
      </c>
      <c r="BVW13" s="600">
        <v>3.1</v>
      </c>
      <c r="BVX13" s="600">
        <v>3.1</v>
      </c>
      <c r="BVY13" s="600">
        <v>3.2</v>
      </c>
      <c r="BVZ13" s="600">
        <v>3.1</v>
      </c>
      <c r="BWA13" s="600">
        <v>3.1</v>
      </c>
      <c r="BWB13" s="600">
        <v>2.9</v>
      </c>
      <c r="BWC13" s="600">
        <v>3</v>
      </c>
      <c r="BWD13" s="600">
        <v>2.9</v>
      </c>
      <c r="BWE13" s="600">
        <v>2.8</v>
      </c>
      <c r="BWF13" s="600">
        <v>3.1</v>
      </c>
      <c r="BWG13" s="601">
        <v>3.4</v>
      </c>
      <c r="BWH13" s="598">
        <v>3.9</v>
      </c>
      <c r="BWI13" s="598">
        <v>4.2</v>
      </c>
      <c r="BWJ13" s="598">
        <v>3.8</v>
      </c>
      <c r="BWK13" s="598">
        <v>3.3</v>
      </c>
      <c r="BWL13" s="598">
        <v>2.7</v>
      </c>
      <c r="BWM13" s="598">
        <v>2.5</v>
      </c>
      <c r="BWN13" s="598">
        <v>2.7</v>
      </c>
      <c r="BWO13" s="598">
        <v>2.9</v>
      </c>
      <c r="BWP13" s="598">
        <v>2.8</v>
      </c>
      <c r="BWQ13" s="598">
        <v>2.6</v>
      </c>
      <c r="BWR13" s="598">
        <v>2.4</v>
      </c>
      <c r="BWS13" s="599">
        <v>2.1</v>
      </c>
      <c r="BWT13" s="598">
        <v>2.1</v>
      </c>
      <c r="BWU13" s="598">
        <v>2.2000000000000002</v>
      </c>
      <c r="BWV13" s="598">
        <v>2.6</v>
      </c>
      <c r="BWW13" s="598">
        <v>3.1</v>
      </c>
      <c r="BWX13" s="598">
        <v>3.6</v>
      </c>
      <c r="BWY13" s="598">
        <v>4.0999999999999996</v>
      </c>
      <c r="BWZ13" s="598">
        <v>4.2</v>
      </c>
      <c r="BXA13" s="598">
        <v>4.3</v>
      </c>
      <c r="BXB13" s="598">
        <v>4.3</v>
      </c>
      <c r="BXC13" s="598">
        <v>4.5999999999999996</v>
      </c>
      <c r="BXD13" s="598">
        <v>5.2</v>
      </c>
      <c r="BXE13" s="599">
        <v>5.7</v>
      </c>
      <c r="BXF13" s="598">
        <v>6.1</v>
      </c>
      <c r="BXG13" s="598">
        <v>6.4</v>
      </c>
      <c r="BXH13" s="598">
        <v>7</v>
      </c>
      <c r="BXI13" s="439" t="s">
        <v>272</v>
      </c>
      <c r="BXJ13" s="598">
        <v>4</v>
      </c>
      <c r="BXK13" s="598">
        <v>4</v>
      </c>
      <c r="BXL13" s="598">
        <v>4</v>
      </c>
      <c r="BXM13" s="598">
        <v>4</v>
      </c>
      <c r="BXN13" s="598">
        <v>4</v>
      </c>
      <c r="BXO13" s="598">
        <v>4</v>
      </c>
      <c r="BXP13" s="598">
        <v>3</v>
      </c>
      <c r="BXQ13" s="598">
        <v>3</v>
      </c>
      <c r="BXR13" s="598">
        <v>4</v>
      </c>
      <c r="BXS13" s="598">
        <v>4</v>
      </c>
      <c r="BXT13" s="598">
        <v>4</v>
      </c>
      <c r="BXU13" s="599">
        <v>4</v>
      </c>
      <c r="BXV13" s="600">
        <v>3.6</v>
      </c>
      <c r="BXW13" s="600">
        <v>3.5</v>
      </c>
      <c r="BXX13" s="600">
        <v>3.6</v>
      </c>
      <c r="BXY13" s="600">
        <v>3.5</v>
      </c>
      <c r="BXZ13" s="600">
        <v>3.4</v>
      </c>
      <c r="BYA13" s="600">
        <v>3.6</v>
      </c>
      <c r="BYB13" s="600">
        <v>3.8</v>
      </c>
      <c r="BYC13" s="600">
        <v>3.8</v>
      </c>
      <c r="BYD13" s="600">
        <v>3.8</v>
      </c>
      <c r="BYE13" s="600">
        <v>4</v>
      </c>
      <c r="BYF13" s="600">
        <v>3.8</v>
      </c>
      <c r="BYG13" s="601">
        <v>3.7</v>
      </c>
      <c r="BYH13" s="600">
        <v>3.3</v>
      </c>
      <c r="BYI13" s="600">
        <v>3.1</v>
      </c>
      <c r="BYJ13" s="600">
        <v>3.1</v>
      </c>
      <c r="BYK13" s="600">
        <v>3.2</v>
      </c>
      <c r="BYL13" s="600">
        <v>3.1</v>
      </c>
      <c r="BYM13" s="600">
        <v>3.1</v>
      </c>
      <c r="BYN13" s="600">
        <v>2.9</v>
      </c>
      <c r="BYO13" s="600">
        <v>3</v>
      </c>
      <c r="BYP13" s="600">
        <v>2.9</v>
      </c>
      <c r="BYQ13" s="600">
        <v>2.8</v>
      </c>
      <c r="BYR13" s="600">
        <v>3.1</v>
      </c>
      <c r="BYS13" s="601">
        <v>3.4</v>
      </c>
      <c r="BYT13" s="598">
        <v>3.9</v>
      </c>
      <c r="BYU13" s="598">
        <v>4.2</v>
      </c>
      <c r="BYV13" s="598">
        <v>3.8</v>
      </c>
      <c r="BYW13" s="598">
        <v>3.3</v>
      </c>
      <c r="BYX13" s="598">
        <v>2.7</v>
      </c>
      <c r="BYY13" s="598">
        <v>2.5</v>
      </c>
      <c r="BYZ13" s="598">
        <v>2.7</v>
      </c>
      <c r="BZA13" s="598">
        <v>2.9</v>
      </c>
      <c r="BZB13" s="598">
        <v>2.8</v>
      </c>
      <c r="BZC13" s="598">
        <v>2.6</v>
      </c>
      <c r="BZD13" s="598">
        <v>2.4</v>
      </c>
      <c r="BZE13" s="599">
        <v>2.1</v>
      </c>
      <c r="BZF13" s="598">
        <v>2.1</v>
      </c>
      <c r="BZG13" s="598">
        <v>2.2000000000000002</v>
      </c>
      <c r="BZH13" s="598">
        <v>2.6</v>
      </c>
      <c r="BZI13" s="598">
        <v>3.1</v>
      </c>
      <c r="BZJ13" s="598">
        <v>3.6</v>
      </c>
      <c r="BZK13" s="598">
        <v>4.0999999999999996</v>
      </c>
      <c r="BZL13" s="598">
        <v>4.2</v>
      </c>
      <c r="BZM13" s="598">
        <v>4.3</v>
      </c>
      <c r="BZN13" s="598">
        <v>4.3</v>
      </c>
      <c r="BZO13" s="598">
        <v>4.5999999999999996</v>
      </c>
      <c r="BZP13" s="598">
        <v>5.2</v>
      </c>
      <c r="BZQ13" s="599">
        <v>5.7</v>
      </c>
      <c r="BZR13" s="598">
        <v>6.1</v>
      </c>
      <c r="BZS13" s="598">
        <v>6.4</v>
      </c>
      <c r="BZT13" s="598">
        <v>7</v>
      </c>
      <c r="BZU13" s="439" t="s">
        <v>272</v>
      </c>
      <c r="BZV13" s="598">
        <v>4</v>
      </c>
      <c r="BZW13" s="598">
        <v>4</v>
      </c>
      <c r="BZX13" s="598">
        <v>4</v>
      </c>
      <c r="BZY13" s="598">
        <v>4</v>
      </c>
      <c r="BZZ13" s="598">
        <v>4</v>
      </c>
      <c r="CAA13" s="598">
        <v>4</v>
      </c>
      <c r="CAB13" s="598">
        <v>3</v>
      </c>
      <c r="CAC13" s="598">
        <v>3</v>
      </c>
      <c r="CAD13" s="598">
        <v>4</v>
      </c>
      <c r="CAE13" s="598">
        <v>4</v>
      </c>
      <c r="CAF13" s="598">
        <v>4</v>
      </c>
      <c r="CAG13" s="599">
        <v>4</v>
      </c>
      <c r="CAH13" s="600">
        <v>3.6</v>
      </c>
      <c r="CAI13" s="600">
        <v>3.5</v>
      </c>
      <c r="CAJ13" s="600">
        <v>3.6</v>
      </c>
      <c r="CAK13" s="600">
        <v>3.5</v>
      </c>
      <c r="CAL13" s="600">
        <v>3.4</v>
      </c>
      <c r="CAM13" s="600">
        <v>3.6</v>
      </c>
      <c r="CAN13" s="600">
        <v>3.8</v>
      </c>
      <c r="CAO13" s="600">
        <v>3.8</v>
      </c>
      <c r="CAP13" s="600">
        <v>3.8</v>
      </c>
      <c r="CAQ13" s="600">
        <v>4</v>
      </c>
      <c r="CAR13" s="600">
        <v>3.8</v>
      </c>
      <c r="CAS13" s="601">
        <v>3.7</v>
      </c>
      <c r="CAT13" s="600">
        <v>3.3</v>
      </c>
      <c r="CAU13" s="600">
        <v>3.1</v>
      </c>
      <c r="CAV13" s="600">
        <v>3.1</v>
      </c>
      <c r="CAW13" s="600">
        <v>3.2</v>
      </c>
      <c r="CAX13" s="600">
        <v>3.1</v>
      </c>
      <c r="CAY13" s="600">
        <v>3.1</v>
      </c>
      <c r="CAZ13" s="600">
        <v>2.9</v>
      </c>
      <c r="CBA13" s="600">
        <v>3</v>
      </c>
      <c r="CBB13" s="600">
        <v>2.9</v>
      </c>
      <c r="CBC13" s="600">
        <v>2.8</v>
      </c>
      <c r="CBD13" s="600">
        <v>3.1</v>
      </c>
      <c r="CBE13" s="601">
        <v>3.4</v>
      </c>
      <c r="CBF13" s="598">
        <v>3.9</v>
      </c>
      <c r="CBG13" s="598">
        <v>4.2</v>
      </c>
      <c r="CBH13" s="598">
        <v>3.8</v>
      </c>
      <c r="CBI13" s="598">
        <v>3.3</v>
      </c>
      <c r="CBJ13" s="598">
        <v>2.7</v>
      </c>
      <c r="CBK13" s="598">
        <v>2.5</v>
      </c>
      <c r="CBL13" s="598">
        <v>2.7</v>
      </c>
      <c r="CBM13" s="598">
        <v>2.9</v>
      </c>
      <c r="CBN13" s="598">
        <v>2.8</v>
      </c>
      <c r="CBO13" s="598">
        <v>2.6</v>
      </c>
      <c r="CBP13" s="598">
        <v>2.4</v>
      </c>
      <c r="CBQ13" s="599">
        <v>2.1</v>
      </c>
      <c r="CBR13" s="598">
        <v>2.1</v>
      </c>
      <c r="CBS13" s="598">
        <v>2.2000000000000002</v>
      </c>
      <c r="CBT13" s="598">
        <v>2.6</v>
      </c>
      <c r="CBU13" s="598">
        <v>3.1</v>
      </c>
      <c r="CBV13" s="598">
        <v>3.6</v>
      </c>
      <c r="CBW13" s="598">
        <v>4.0999999999999996</v>
      </c>
      <c r="CBX13" s="598">
        <v>4.2</v>
      </c>
      <c r="CBY13" s="598">
        <v>4.3</v>
      </c>
      <c r="CBZ13" s="598">
        <v>4.3</v>
      </c>
      <c r="CCA13" s="598">
        <v>4.5999999999999996</v>
      </c>
      <c r="CCB13" s="598">
        <v>5.2</v>
      </c>
      <c r="CCC13" s="599">
        <v>5.7</v>
      </c>
      <c r="CCD13" s="598">
        <v>6.1</v>
      </c>
      <c r="CCE13" s="598">
        <v>6.4</v>
      </c>
      <c r="CCF13" s="598">
        <v>7</v>
      </c>
      <c r="CCG13" s="439" t="s">
        <v>272</v>
      </c>
      <c r="CCH13" s="598">
        <v>4</v>
      </c>
      <c r="CCI13" s="598">
        <v>4</v>
      </c>
      <c r="CCJ13" s="598">
        <v>4</v>
      </c>
      <c r="CCK13" s="598">
        <v>4</v>
      </c>
      <c r="CCL13" s="598">
        <v>4</v>
      </c>
      <c r="CCM13" s="598">
        <v>4</v>
      </c>
      <c r="CCN13" s="598">
        <v>3</v>
      </c>
      <c r="CCO13" s="598">
        <v>3</v>
      </c>
      <c r="CCP13" s="598">
        <v>4</v>
      </c>
      <c r="CCQ13" s="598">
        <v>4</v>
      </c>
      <c r="CCR13" s="598">
        <v>4</v>
      </c>
      <c r="CCS13" s="599">
        <v>4</v>
      </c>
      <c r="CCT13" s="600">
        <v>3.6</v>
      </c>
      <c r="CCU13" s="600">
        <v>3.5</v>
      </c>
      <c r="CCV13" s="600">
        <v>3.6</v>
      </c>
      <c r="CCW13" s="600">
        <v>3.5</v>
      </c>
      <c r="CCX13" s="600">
        <v>3.4</v>
      </c>
      <c r="CCY13" s="600">
        <v>3.6</v>
      </c>
      <c r="CCZ13" s="600">
        <v>3.8</v>
      </c>
      <c r="CDA13" s="600">
        <v>3.8</v>
      </c>
      <c r="CDB13" s="600">
        <v>3.8</v>
      </c>
      <c r="CDC13" s="600">
        <v>4</v>
      </c>
      <c r="CDD13" s="600">
        <v>3.8</v>
      </c>
      <c r="CDE13" s="601">
        <v>3.7</v>
      </c>
      <c r="CDF13" s="600">
        <v>3.3</v>
      </c>
      <c r="CDG13" s="600">
        <v>3.1</v>
      </c>
      <c r="CDH13" s="600">
        <v>3.1</v>
      </c>
      <c r="CDI13" s="600">
        <v>3.2</v>
      </c>
      <c r="CDJ13" s="600">
        <v>3.1</v>
      </c>
      <c r="CDK13" s="600">
        <v>3.1</v>
      </c>
      <c r="CDL13" s="600">
        <v>2.9</v>
      </c>
      <c r="CDM13" s="600">
        <v>3</v>
      </c>
      <c r="CDN13" s="600">
        <v>2.9</v>
      </c>
      <c r="CDO13" s="600">
        <v>2.8</v>
      </c>
      <c r="CDP13" s="600">
        <v>3.1</v>
      </c>
      <c r="CDQ13" s="601">
        <v>3.4</v>
      </c>
      <c r="CDR13" s="598">
        <v>3.9</v>
      </c>
      <c r="CDS13" s="598">
        <v>4.2</v>
      </c>
      <c r="CDT13" s="598">
        <v>3.8</v>
      </c>
      <c r="CDU13" s="598">
        <v>3.3</v>
      </c>
      <c r="CDV13" s="598">
        <v>2.7</v>
      </c>
      <c r="CDW13" s="598">
        <v>2.5</v>
      </c>
      <c r="CDX13" s="598">
        <v>2.7</v>
      </c>
      <c r="CDY13" s="598">
        <v>2.9</v>
      </c>
      <c r="CDZ13" s="598">
        <v>2.8</v>
      </c>
      <c r="CEA13" s="598">
        <v>2.6</v>
      </c>
      <c r="CEB13" s="598">
        <v>2.4</v>
      </c>
      <c r="CEC13" s="599">
        <v>2.1</v>
      </c>
      <c r="CED13" s="598">
        <v>2.1</v>
      </c>
      <c r="CEE13" s="598">
        <v>2.2000000000000002</v>
      </c>
      <c r="CEF13" s="598">
        <v>2.6</v>
      </c>
      <c r="CEG13" s="598">
        <v>3.1</v>
      </c>
      <c r="CEH13" s="598">
        <v>3.6</v>
      </c>
      <c r="CEI13" s="598">
        <v>4.0999999999999996</v>
      </c>
      <c r="CEJ13" s="598">
        <v>4.2</v>
      </c>
      <c r="CEK13" s="598">
        <v>4.3</v>
      </c>
      <c r="CEL13" s="598">
        <v>4.3</v>
      </c>
      <c r="CEM13" s="598">
        <v>4.5999999999999996</v>
      </c>
      <c r="CEN13" s="598">
        <v>5.2</v>
      </c>
      <c r="CEO13" s="599">
        <v>5.7</v>
      </c>
      <c r="CEP13" s="598">
        <v>6.1</v>
      </c>
      <c r="CEQ13" s="598">
        <v>6.4</v>
      </c>
      <c r="CER13" s="598">
        <v>7</v>
      </c>
      <c r="CES13" s="439" t="s">
        <v>272</v>
      </c>
      <c r="CET13" s="598">
        <v>4</v>
      </c>
      <c r="CEU13" s="598">
        <v>4</v>
      </c>
      <c r="CEV13" s="598">
        <v>4</v>
      </c>
      <c r="CEW13" s="598">
        <v>4</v>
      </c>
      <c r="CEX13" s="598">
        <v>4</v>
      </c>
      <c r="CEY13" s="598">
        <v>4</v>
      </c>
      <c r="CEZ13" s="598">
        <v>3</v>
      </c>
      <c r="CFA13" s="598">
        <v>3</v>
      </c>
      <c r="CFB13" s="598">
        <v>4</v>
      </c>
      <c r="CFC13" s="598">
        <v>4</v>
      </c>
      <c r="CFD13" s="598">
        <v>4</v>
      </c>
      <c r="CFE13" s="599">
        <v>4</v>
      </c>
      <c r="CFF13" s="600">
        <v>3.6</v>
      </c>
      <c r="CFG13" s="600">
        <v>3.5</v>
      </c>
      <c r="CFH13" s="600">
        <v>3.6</v>
      </c>
      <c r="CFI13" s="600">
        <v>3.5</v>
      </c>
      <c r="CFJ13" s="600">
        <v>3.4</v>
      </c>
      <c r="CFK13" s="600">
        <v>3.6</v>
      </c>
      <c r="CFL13" s="600">
        <v>3.8</v>
      </c>
      <c r="CFM13" s="600">
        <v>3.8</v>
      </c>
      <c r="CFN13" s="600">
        <v>3.8</v>
      </c>
      <c r="CFO13" s="600">
        <v>4</v>
      </c>
      <c r="CFP13" s="600">
        <v>3.8</v>
      </c>
      <c r="CFQ13" s="601">
        <v>3.7</v>
      </c>
      <c r="CFR13" s="600">
        <v>3.3</v>
      </c>
      <c r="CFS13" s="600">
        <v>3.1</v>
      </c>
      <c r="CFT13" s="600">
        <v>3.1</v>
      </c>
      <c r="CFU13" s="600">
        <v>3.2</v>
      </c>
      <c r="CFV13" s="600">
        <v>3.1</v>
      </c>
      <c r="CFW13" s="600">
        <v>3.1</v>
      </c>
      <c r="CFX13" s="600">
        <v>2.9</v>
      </c>
      <c r="CFY13" s="600">
        <v>3</v>
      </c>
      <c r="CFZ13" s="600">
        <v>2.9</v>
      </c>
      <c r="CGA13" s="600">
        <v>2.8</v>
      </c>
      <c r="CGB13" s="600">
        <v>3.1</v>
      </c>
      <c r="CGC13" s="601">
        <v>3.4</v>
      </c>
      <c r="CGD13" s="598">
        <v>3.9</v>
      </c>
      <c r="CGE13" s="598">
        <v>4.2</v>
      </c>
      <c r="CGF13" s="598">
        <v>3.8</v>
      </c>
      <c r="CGG13" s="598">
        <v>3.3</v>
      </c>
      <c r="CGH13" s="598">
        <v>2.7</v>
      </c>
      <c r="CGI13" s="598">
        <v>2.5</v>
      </c>
      <c r="CGJ13" s="598">
        <v>2.7</v>
      </c>
      <c r="CGK13" s="598">
        <v>2.9</v>
      </c>
      <c r="CGL13" s="598">
        <v>2.8</v>
      </c>
      <c r="CGM13" s="598">
        <v>2.6</v>
      </c>
      <c r="CGN13" s="598">
        <v>2.4</v>
      </c>
      <c r="CGO13" s="599">
        <v>2.1</v>
      </c>
      <c r="CGP13" s="598">
        <v>2.1</v>
      </c>
      <c r="CGQ13" s="598">
        <v>2.2000000000000002</v>
      </c>
      <c r="CGR13" s="598">
        <v>2.6</v>
      </c>
      <c r="CGS13" s="598">
        <v>3.1</v>
      </c>
      <c r="CGT13" s="598">
        <v>3.6</v>
      </c>
      <c r="CGU13" s="598">
        <v>4.0999999999999996</v>
      </c>
      <c r="CGV13" s="598">
        <v>4.2</v>
      </c>
      <c r="CGW13" s="598">
        <v>4.3</v>
      </c>
      <c r="CGX13" s="598">
        <v>4.3</v>
      </c>
      <c r="CGY13" s="598">
        <v>4.5999999999999996</v>
      </c>
      <c r="CGZ13" s="598">
        <v>5.2</v>
      </c>
      <c r="CHA13" s="599">
        <v>5.7</v>
      </c>
      <c r="CHB13" s="598">
        <v>6.1</v>
      </c>
      <c r="CHC13" s="598">
        <v>6.4</v>
      </c>
      <c r="CHD13" s="598">
        <v>7</v>
      </c>
      <c r="CHE13" s="439" t="s">
        <v>272</v>
      </c>
      <c r="CHF13" s="598">
        <v>4</v>
      </c>
      <c r="CHG13" s="598">
        <v>4</v>
      </c>
      <c r="CHH13" s="598">
        <v>4</v>
      </c>
      <c r="CHI13" s="598">
        <v>4</v>
      </c>
      <c r="CHJ13" s="598">
        <v>4</v>
      </c>
      <c r="CHK13" s="598">
        <v>4</v>
      </c>
      <c r="CHL13" s="598">
        <v>3</v>
      </c>
      <c r="CHM13" s="598">
        <v>3</v>
      </c>
      <c r="CHN13" s="598">
        <v>4</v>
      </c>
      <c r="CHO13" s="598">
        <v>4</v>
      </c>
      <c r="CHP13" s="598">
        <v>4</v>
      </c>
      <c r="CHQ13" s="599">
        <v>4</v>
      </c>
      <c r="CHR13" s="600">
        <v>3.6</v>
      </c>
      <c r="CHS13" s="600">
        <v>3.5</v>
      </c>
      <c r="CHT13" s="600">
        <v>3.6</v>
      </c>
      <c r="CHU13" s="600">
        <v>3.5</v>
      </c>
      <c r="CHV13" s="600">
        <v>3.4</v>
      </c>
      <c r="CHW13" s="600">
        <v>3.6</v>
      </c>
      <c r="CHX13" s="600">
        <v>3.8</v>
      </c>
      <c r="CHY13" s="600">
        <v>3.8</v>
      </c>
      <c r="CHZ13" s="600">
        <v>3.8</v>
      </c>
      <c r="CIA13" s="600">
        <v>4</v>
      </c>
      <c r="CIB13" s="600">
        <v>3.8</v>
      </c>
      <c r="CIC13" s="601">
        <v>3.7</v>
      </c>
      <c r="CID13" s="600">
        <v>3.3</v>
      </c>
      <c r="CIE13" s="600">
        <v>3.1</v>
      </c>
      <c r="CIF13" s="600">
        <v>3.1</v>
      </c>
      <c r="CIG13" s="600">
        <v>3.2</v>
      </c>
      <c r="CIH13" s="600">
        <v>3.1</v>
      </c>
      <c r="CII13" s="600">
        <v>3.1</v>
      </c>
      <c r="CIJ13" s="600">
        <v>2.9</v>
      </c>
      <c r="CIK13" s="600">
        <v>3</v>
      </c>
      <c r="CIL13" s="600">
        <v>2.9</v>
      </c>
      <c r="CIM13" s="600">
        <v>2.8</v>
      </c>
      <c r="CIN13" s="600">
        <v>3.1</v>
      </c>
      <c r="CIO13" s="601">
        <v>3.4</v>
      </c>
      <c r="CIP13" s="598">
        <v>3.9</v>
      </c>
      <c r="CIQ13" s="598">
        <v>4.2</v>
      </c>
      <c r="CIR13" s="598">
        <v>3.8</v>
      </c>
      <c r="CIS13" s="598">
        <v>3.3</v>
      </c>
      <c r="CIT13" s="598">
        <v>2.7</v>
      </c>
      <c r="CIU13" s="598">
        <v>2.5</v>
      </c>
      <c r="CIV13" s="598">
        <v>2.7</v>
      </c>
      <c r="CIW13" s="598">
        <v>2.9</v>
      </c>
      <c r="CIX13" s="598">
        <v>2.8</v>
      </c>
      <c r="CIY13" s="598">
        <v>2.6</v>
      </c>
      <c r="CIZ13" s="598">
        <v>2.4</v>
      </c>
      <c r="CJA13" s="599">
        <v>2.1</v>
      </c>
      <c r="CJB13" s="598">
        <v>2.1</v>
      </c>
      <c r="CJC13" s="598">
        <v>2.2000000000000002</v>
      </c>
      <c r="CJD13" s="598">
        <v>2.6</v>
      </c>
      <c r="CJE13" s="598">
        <v>3.1</v>
      </c>
      <c r="CJF13" s="598">
        <v>3.6</v>
      </c>
      <c r="CJG13" s="598">
        <v>4.0999999999999996</v>
      </c>
      <c r="CJH13" s="598">
        <v>4.2</v>
      </c>
      <c r="CJI13" s="598">
        <v>4.3</v>
      </c>
      <c r="CJJ13" s="598">
        <v>4.3</v>
      </c>
      <c r="CJK13" s="598">
        <v>4.5999999999999996</v>
      </c>
      <c r="CJL13" s="598">
        <v>5.2</v>
      </c>
      <c r="CJM13" s="599">
        <v>5.7</v>
      </c>
      <c r="CJN13" s="598">
        <v>6.1</v>
      </c>
      <c r="CJO13" s="598">
        <v>6.4</v>
      </c>
      <c r="CJP13" s="598">
        <v>7</v>
      </c>
      <c r="CJQ13" s="439" t="s">
        <v>272</v>
      </c>
      <c r="CJR13" s="598">
        <v>4</v>
      </c>
      <c r="CJS13" s="598">
        <v>4</v>
      </c>
      <c r="CJT13" s="598">
        <v>4</v>
      </c>
      <c r="CJU13" s="598">
        <v>4</v>
      </c>
      <c r="CJV13" s="598">
        <v>4</v>
      </c>
      <c r="CJW13" s="598">
        <v>4</v>
      </c>
      <c r="CJX13" s="598">
        <v>3</v>
      </c>
      <c r="CJY13" s="598">
        <v>3</v>
      </c>
      <c r="CJZ13" s="598">
        <v>4</v>
      </c>
      <c r="CKA13" s="598">
        <v>4</v>
      </c>
      <c r="CKB13" s="598">
        <v>4</v>
      </c>
      <c r="CKC13" s="599">
        <v>4</v>
      </c>
      <c r="CKD13" s="600">
        <v>3.6</v>
      </c>
      <c r="CKE13" s="600">
        <v>3.5</v>
      </c>
      <c r="CKF13" s="600">
        <v>3.6</v>
      </c>
      <c r="CKG13" s="600">
        <v>3.5</v>
      </c>
      <c r="CKH13" s="600">
        <v>3.4</v>
      </c>
      <c r="CKI13" s="600">
        <v>3.6</v>
      </c>
      <c r="CKJ13" s="600">
        <v>3.8</v>
      </c>
      <c r="CKK13" s="600">
        <v>3.8</v>
      </c>
      <c r="CKL13" s="600">
        <v>3.8</v>
      </c>
      <c r="CKM13" s="600">
        <v>4</v>
      </c>
      <c r="CKN13" s="600">
        <v>3.8</v>
      </c>
      <c r="CKO13" s="601">
        <v>3.7</v>
      </c>
      <c r="CKP13" s="600">
        <v>3.3</v>
      </c>
      <c r="CKQ13" s="600">
        <v>3.1</v>
      </c>
      <c r="CKR13" s="600">
        <v>3.1</v>
      </c>
      <c r="CKS13" s="600">
        <v>3.2</v>
      </c>
      <c r="CKT13" s="600">
        <v>3.1</v>
      </c>
      <c r="CKU13" s="600">
        <v>3.1</v>
      </c>
      <c r="CKV13" s="600">
        <v>2.9</v>
      </c>
      <c r="CKW13" s="600">
        <v>3</v>
      </c>
      <c r="CKX13" s="600">
        <v>2.9</v>
      </c>
      <c r="CKY13" s="600">
        <v>2.8</v>
      </c>
      <c r="CKZ13" s="600">
        <v>3.1</v>
      </c>
      <c r="CLA13" s="601">
        <v>3.4</v>
      </c>
      <c r="CLB13" s="598">
        <v>3.9</v>
      </c>
      <c r="CLC13" s="598">
        <v>4.2</v>
      </c>
      <c r="CLD13" s="598">
        <v>3.8</v>
      </c>
      <c r="CLE13" s="598">
        <v>3.3</v>
      </c>
      <c r="CLF13" s="598">
        <v>2.7</v>
      </c>
      <c r="CLG13" s="598">
        <v>2.5</v>
      </c>
      <c r="CLH13" s="598">
        <v>2.7</v>
      </c>
      <c r="CLI13" s="598">
        <v>2.9</v>
      </c>
      <c r="CLJ13" s="598">
        <v>2.8</v>
      </c>
      <c r="CLK13" s="598">
        <v>2.6</v>
      </c>
      <c r="CLL13" s="598">
        <v>2.4</v>
      </c>
      <c r="CLM13" s="599">
        <v>2.1</v>
      </c>
      <c r="CLN13" s="598">
        <v>2.1</v>
      </c>
      <c r="CLO13" s="598">
        <v>2.2000000000000002</v>
      </c>
      <c r="CLP13" s="598">
        <v>2.6</v>
      </c>
      <c r="CLQ13" s="598">
        <v>3.1</v>
      </c>
      <c r="CLR13" s="598">
        <v>3.6</v>
      </c>
      <c r="CLS13" s="598">
        <v>4.0999999999999996</v>
      </c>
      <c r="CLT13" s="598">
        <v>4.2</v>
      </c>
      <c r="CLU13" s="598">
        <v>4.3</v>
      </c>
      <c r="CLV13" s="598">
        <v>4.3</v>
      </c>
      <c r="CLW13" s="598">
        <v>4.5999999999999996</v>
      </c>
      <c r="CLX13" s="598">
        <v>5.2</v>
      </c>
      <c r="CLY13" s="599">
        <v>5.7</v>
      </c>
      <c r="CLZ13" s="598">
        <v>6.1</v>
      </c>
      <c r="CMA13" s="598">
        <v>6.4</v>
      </c>
      <c r="CMB13" s="598">
        <v>7</v>
      </c>
      <c r="CMC13" s="439" t="s">
        <v>272</v>
      </c>
      <c r="CMD13" s="598">
        <v>4</v>
      </c>
      <c r="CME13" s="598">
        <v>4</v>
      </c>
      <c r="CMF13" s="598">
        <v>4</v>
      </c>
      <c r="CMG13" s="598">
        <v>4</v>
      </c>
      <c r="CMH13" s="598">
        <v>4</v>
      </c>
      <c r="CMI13" s="598">
        <v>4</v>
      </c>
      <c r="CMJ13" s="598">
        <v>3</v>
      </c>
      <c r="CMK13" s="598">
        <v>3</v>
      </c>
      <c r="CML13" s="598">
        <v>4</v>
      </c>
      <c r="CMM13" s="598">
        <v>4</v>
      </c>
      <c r="CMN13" s="598">
        <v>4</v>
      </c>
      <c r="CMO13" s="599">
        <v>4</v>
      </c>
      <c r="CMP13" s="600">
        <v>3.6</v>
      </c>
      <c r="CMQ13" s="600">
        <v>3.5</v>
      </c>
      <c r="CMR13" s="600">
        <v>3.6</v>
      </c>
      <c r="CMS13" s="600">
        <v>3.5</v>
      </c>
      <c r="CMT13" s="600">
        <v>3.4</v>
      </c>
      <c r="CMU13" s="600">
        <v>3.6</v>
      </c>
      <c r="CMV13" s="600">
        <v>3.8</v>
      </c>
      <c r="CMW13" s="600">
        <v>3.8</v>
      </c>
      <c r="CMX13" s="600">
        <v>3.8</v>
      </c>
      <c r="CMY13" s="600">
        <v>4</v>
      </c>
      <c r="CMZ13" s="600">
        <v>3.8</v>
      </c>
      <c r="CNA13" s="601">
        <v>3.7</v>
      </c>
      <c r="CNB13" s="600">
        <v>3.3</v>
      </c>
      <c r="CNC13" s="600">
        <v>3.1</v>
      </c>
      <c r="CND13" s="600">
        <v>3.1</v>
      </c>
      <c r="CNE13" s="600">
        <v>3.2</v>
      </c>
      <c r="CNF13" s="600">
        <v>3.1</v>
      </c>
      <c r="CNG13" s="600">
        <v>3.1</v>
      </c>
      <c r="CNH13" s="600">
        <v>2.9</v>
      </c>
      <c r="CNI13" s="600">
        <v>3</v>
      </c>
      <c r="CNJ13" s="600">
        <v>2.9</v>
      </c>
      <c r="CNK13" s="600">
        <v>2.8</v>
      </c>
      <c r="CNL13" s="600">
        <v>3.1</v>
      </c>
      <c r="CNM13" s="601">
        <v>3.4</v>
      </c>
      <c r="CNN13" s="598">
        <v>3.9</v>
      </c>
      <c r="CNO13" s="598">
        <v>4.2</v>
      </c>
      <c r="CNP13" s="598">
        <v>3.8</v>
      </c>
      <c r="CNQ13" s="598">
        <v>3.3</v>
      </c>
      <c r="CNR13" s="598">
        <v>2.7</v>
      </c>
      <c r="CNS13" s="598">
        <v>2.5</v>
      </c>
      <c r="CNT13" s="598">
        <v>2.7</v>
      </c>
      <c r="CNU13" s="598">
        <v>2.9</v>
      </c>
      <c r="CNV13" s="598">
        <v>2.8</v>
      </c>
      <c r="CNW13" s="598">
        <v>2.6</v>
      </c>
      <c r="CNX13" s="598">
        <v>2.4</v>
      </c>
      <c r="CNY13" s="599">
        <v>2.1</v>
      </c>
      <c r="CNZ13" s="598">
        <v>2.1</v>
      </c>
      <c r="COA13" s="598">
        <v>2.2000000000000002</v>
      </c>
      <c r="COB13" s="598">
        <v>2.6</v>
      </c>
      <c r="COC13" s="598">
        <v>3.1</v>
      </c>
      <c r="COD13" s="598">
        <v>3.6</v>
      </c>
      <c r="COE13" s="598">
        <v>4.0999999999999996</v>
      </c>
      <c r="COF13" s="598">
        <v>4.2</v>
      </c>
      <c r="COG13" s="598">
        <v>4.3</v>
      </c>
      <c r="COH13" s="598">
        <v>4.3</v>
      </c>
      <c r="COI13" s="598">
        <v>4.5999999999999996</v>
      </c>
      <c r="COJ13" s="598">
        <v>5.2</v>
      </c>
      <c r="COK13" s="599">
        <v>5.7</v>
      </c>
      <c r="COL13" s="598">
        <v>6.1</v>
      </c>
      <c r="COM13" s="598">
        <v>6.4</v>
      </c>
      <c r="CON13" s="598">
        <v>7</v>
      </c>
      <c r="COO13" s="439" t="s">
        <v>272</v>
      </c>
      <c r="COP13" s="598">
        <v>4</v>
      </c>
      <c r="COQ13" s="598">
        <v>4</v>
      </c>
      <c r="COR13" s="598">
        <v>4</v>
      </c>
      <c r="COS13" s="598">
        <v>4</v>
      </c>
      <c r="COT13" s="598">
        <v>4</v>
      </c>
      <c r="COU13" s="598">
        <v>4</v>
      </c>
      <c r="COV13" s="598">
        <v>3</v>
      </c>
      <c r="COW13" s="598">
        <v>3</v>
      </c>
      <c r="COX13" s="598">
        <v>4</v>
      </c>
      <c r="COY13" s="598">
        <v>4</v>
      </c>
      <c r="COZ13" s="598">
        <v>4</v>
      </c>
      <c r="CPA13" s="599">
        <v>4</v>
      </c>
      <c r="CPB13" s="600">
        <v>3.6</v>
      </c>
      <c r="CPC13" s="600">
        <v>3.5</v>
      </c>
      <c r="CPD13" s="600">
        <v>3.6</v>
      </c>
      <c r="CPE13" s="600">
        <v>3.5</v>
      </c>
      <c r="CPF13" s="600">
        <v>3.4</v>
      </c>
      <c r="CPG13" s="600">
        <v>3.6</v>
      </c>
      <c r="CPH13" s="600">
        <v>3.8</v>
      </c>
      <c r="CPI13" s="600">
        <v>3.8</v>
      </c>
      <c r="CPJ13" s="600">
        <v>3.8</v>
      </c>
      <c r="CPK13" s="600">
        <v>4</v>
      </c>
      <c r="CPL13" s="600">
        <v>3.8</v>
      </c>
      <c r="CPM13" s="601">
        <v>3.7</v>
      </c>
      <c r="CPN13" s="600">
        <v>3.3</v>
      </c>
      <c r="CPO13" s="600">
        <v>3.1</v>
      </c>
      <c r="CPP13" s="600">
        <v>3.1</v>
      </c>
      <c r="CPQ13" s="600">
        <v>3.2</v>
      </c>
      <c r="CPR13" s="600">
        <v>3.1</v>
      </c>
      <c r="CPS13" s="600">
        <v>3.1</v>
      </c>
      <c r="CPT13" s="600">
        <v>2.9</v>
      </c>
      <c r="CPU13" s="600">
        <v>3</v>
      </c>
      <c r="CPV13" s="600">
        <v>2.9</v>
      </c>
      <c r="CPW13" s="600">
        <v>2.8</v>
      </c>
      <c r="CPX13" s="600">
        <v>3.1</v>
      </c>
      <c r="CPY13" s="601">
        <v>3.4</v>
      </c>
      <c r="CPZ13" s="598">
        <v>3.9</v>
      </c>
      <c r="CQA13" s="598">
        <v>4.2</v>
      </c>
      <c r="CQB13" s="598">
        <v>3.8</v>
      </c>
      <c r="CQC13" s="598">
        <v>3.3</v>
      </c>
      <c r="CQD13" s="598">
        <v>2.7</v>
      </c>
      <c r="CQE13" s="598">
        <v>2.5</v>
      </c>
      <c r="CQF13" s="598">
        <v>2.7</v>
      </c>
      <c r="CQG13" s="598">
        <v>2.9</v>
      </c>
      <c r="CQH13" s="598">
        <v>2.8</v>
      </c>
      <c r="CQI13" s="598">
        <v>2.6</v>
      </c>
      <c r="CQJ13" s="598">
        <v>2.4</v>
      </c>
      <c r="CQK13" s="599">
        <v>2.1</v>
      </c>
      <c r="CQL13" s="598">
        <v>2.1</v>
      </c>
      <c r="CQM13" s="598">
        <v>2.2000000000000002</v>
      </c>
      <c r="CQN13" s="598">
        <v>2.6</v>
      </c>
      <c r="CQO13" s="598">
        <v>3.1</v>
      </c>
      <c r="CQP13" s="598">
        <v>3.6</v>
      </c>
      <c r="CQQ13" s="598">
        <v>4.0999999999999996</v>
      </c>
      <c r="CQR13" s="598">
        <v>4.2</v>
      </c>
      <c r="CQS13" s="598">
        <v>4.3</v>
      </c>
      <c r="CQT13" s="598">
        <v>4.3</v>
      </c>
      <c r="CQU13" s="598">
        <v>4.5999999999999996</v>
      </c>
      <c r="CQV13" s="598">
        <v>5.2</v>
      </c>
      <c r="CQW13" s="599">
        <v>5.7</v>
      </c>
      <c r="CQX13" s="598">
        <v>6.1</v>
      </c>
      <c r="CQY13" s="598">
        <v>6.4</v>
      </c>
      <c r="CQZ13" s="598">
        <v>7</v>
      </c>
      <c r="CRA13" s="439" t="s">
        <v>272</v>
      </c>
      <c r="CRB13" s="598">
        <v>4</v>
      </c>
      <c r="CRC13" s="598">
        <v>4</v>
      </c>
      <c r="CRD13" s="598">
        <v>4</v>
      </c>
      <c r="CRE13" s="598">
        <v>4</v>
      </c>
      <c r="CRF13" s="598">
        <v>4</v>
      </c>
      <c r="CRG13" s="598">
        <v>4</v>
      </c>
      <c r="CRH13" s="598">
        <v>3</v>
      </c>
      <c r="CRI13" s="598">
        <v>3</v>
      </c>
      <c r="CRJ13" s="598">
        <v>4</v>
      </c>
      <c r="CRK13" s="598">
        <v>4</v>
      </c>
      <c r="CRL13" s="598">
        <v>4</v>
      </c>
      <c r="CRM13" s="599">
        <v>4</v>
      </c>
      <c r="CRN13" s="600">
        <v>3.6</v>
      </c>
      <c r="CRO13" s="600">
        <v>3.5</v>
      </c>
      <c r="CRP13" s="600">
        <v>3.6</v>
      </c>
      <c r="CRQ13" s="600">
        <v>3.5</v>
      </c>
      <c r="CRR13" s="600">
        <v>3.4</v>
      </c>
      <c r="CRS13" s="600">
        <v>3.6</v>
      </c>
      <c r="CRT13" s="600">
        <v>3.8</v>
      </c>
      <c r="CRU13" s="600">
        <v>3.8</v>
      </c>
      <c r="CRV13" s="600">
        <v>3.8</v>
      </c>
      <c r="CRW13" s="600">
        <v>4</v>
      </c>
      <c r="CRX13" s="600">
        <v>3.8</v>
      </c>
      <c r="CRY13" s="601">
        <v>3.7</v>
      </c>
      <c r="CRZ13" s="600">
        <v>3.3</v>
      </c>
      <c r="CSA13" s="600">
        <v>3.1</v>
      </c>
      <c r="CSB13" s="600">
        <v>3.1</v>
      </c>
      <c r="CSC13" s="600">
        <v>3.2</v>
      </c>
      <c r="CSD13" s="600">
        <v>3.1</v>
      </c>
      <c r="CSE13" s="600">
        <v>3.1</v>
      </c>
      <c r="CSF13" s="600">
        <v>2.9</v>
      </c>
      <c r="CSG13" s="600">
        <v>3</v>
      </c>
      <c r="CSH13" s="600">
        <v>2.9</v>
      </c>
      <c r="CSI13" s="600">
        <v>2.8</v>
      </c>
      <c r="CSJ13" s="600">
        <v>3.1</v>
      </c>
      <c r="CSK13" s="601">
        <v>3.4</v>
      </c>
      <c r="CSL13" s="598">
        <v>3.9</v>
      </c>
      <c r="CSM13" s="598">
        <v>4.2</v>
      </c>
      <c r="CSN13" s="598">
        <v>3.8</v>
      </c>
      <c r="CSO13" s="598">
        <v>3.3</v>
      </c>
      <c r="CSP13" s="598">
        <v>2.7</v>
      </c>
      <c r="CSQ13" s="598">
        <v>2.5</v>
      </c>
      <c r="CSR13" s="598">
        <v>2.7</v>
      </c>
      <c r="CSS13" s="598">
        <v>2.9</v>
      </c>
      <c r="CST13" s="598">
        <v>2.8</v>
      </c>
      <c r="CSU13" s="598">
        <v>2.6</v>
      </c>
      <c r="CSV13" s="598">
        <v>2.4</v>
      </c>
      <c r="CSW13" s="599">
        <v>2.1</v>
      </c>
      <c r="CSX13" s="598">
        <v>2.1</v>
      </c>
      <c r="CSY13" s="598">
        <v>2.2000000000000002</v>
      </c>
      <c r="CSZ13" s="598">
        <v>2.6</v>
      </c>
      <c r="CTA13" s="598">
        <v>3.1</v>
      </c>
      <c r="CTB13" s="598">
        <v>3.6</v>
      </c>
      <c r="CTC13" s="598">
        <v>4.0999999999999996</v>
      </c>
      <c r="CTD13" s="598">
        <v>4.2</v>
      </c>
      <c r="CTE13" s="598">
        <v>4.3</v>
      </c>
      <c r="CTF13" s="598">
        <v>4.3</v>
      </c>
      <c r="CTG13" s="598">
        <v>4.5999999999999996</v>
      </c>
      <c r="CTH13" s="598">
        <v>5.2</v>
      </c>
      <c r="CTI13" s="599">
        <v>5.7</v>
      </c>
      <c r="CTJ13" s="598">
        <v>6.1</v>
      </c>
      <c r="CTK13" s="598">
        <v>6.4</v>
      </c>
      <c r="CTL13" s="598">
        <v>7</v>
      </c>
      <c r="CTM13" s="439" t="s">
        <v>272</v>
      </c>
      <c r="CTN13" s="598">
        <v>4</v>
      </c>
      <c r="CTO13" s="598">
        <v>4</v>
      </c>
      <c r="CTP13" s="598">
        <v>4</v>
      </c>
      <c r="CTQ13" s="598">
        <v>4</v>
      </c>
      <c r="CTR13" s="598">
        <v>4</v>
      </c>
      <c r="CTS13" s="598">
        <v>4</v>
      </c>
      <c r="CTT13" s="598">
        <v>3</v>
      </c>
      <c r="CTU13" s="598">
        <v>3</v>
      </c>
      <c r="CTV13" s="598">
        <v>4</v>
      </c>
      <c r="CTW13" s="598">
        <v>4</v>
      </c>
      <c r="CTX13" s="598">
        <v>4</v>
      </c>
      <c r="CTY13" s="599">
        <v>4</v>
      </c>
      <c r="CTZ13" s="600">
        <v>3.6</v>
      </c>
      <c r="CUA13" s="600">
        <v>3.5</v>
      </c>
      <c r="CUB13" s="600">
        <v>3.6</v>
      </c>
      <c r="CUC13" s="600">
        <v>3.5</v>
      </c>
      <c r="CUD13" s="600">
        <v>3.4</v>
      </c>
      <c r="CUE13" s="600">
        <v>3.6</v>
      </c>
      <c r="CUF13" s="600">
        <v>3.8</v>
      </c>
      <c r="CUG13" s="600">
        <v>3.8</v>
      </c>
      <c r="CUH13" s="600">
        <v>3.8</v>
      </c>
      <c r="CUI13" s="600">
        <v>4</v>
      </c>
      <c r="CUJ13" s="600">
        <v>3.8</v>
      </c>
      <c r="CUK13" s="601">
        <v>3.7</v>
      </c>
      <c r="CUL13" s="600">
        <v>3.3</v>
      </c>
      <c r="CUM13" s="600">
        <v>3.1</v>
      </c>
      <c r="CUN13" s="600">
        <v>3.1</v>
      </c>
      <c r="CUO13" s="600">
        <v>3.2</v>
      </c>
      <c r="CUP13" s="600">
        <v>3.1</v>
      </c>
      <c r="CUQ13" s="600">
        <v>3.1</v>
      </c>
      <c r="CUR13" s="600">
        <v>2.9</v>
      </c>
      <c r="CUS13" s="600">
        <v>3</v>
      </c>
      <c r="CUT13" s="600">
        <v>2.9</v>
      </c>
      <c r="CUU13" s="600">
        <v>2.8</v>
      </c>
      <c r="CUV13" s="600">
        <v>3.1</v>
      </c>
      <c r="CUW13" s="601">
        <v>3.4</v>
      </c>
      <c r="CUX13" s="598">
        <v>3.9</v>
      </c>
      <c r="CUY13" s="598">
        <v>4.2</v>
      </c>
      <c r="CUZ13" s="598">
        <v>3.8</v>
      </c>
      <c r="CVA13" s="598">
        <v>3.3</v>
      </c>
      <c r="CVB13" s="598">
        <v>2.7</v>
      </c>
      <c r="CVC13" s="598">
        <v>2.5</v>
      </c>
      <c r="CVD13" s="598">
        <v>2.7</v>
      </c>
      <c r="CVE13" s="598">
        <v>2.9</v>
      </c>
      <c r="CVF13" s="598">
        <v>2.8</v>
      </c>
      <c r="CVG13" s="598">
        <v>2.6</v>
      </c>
      <c r="CVH13" s="598">
        <v>2.4</v>
      </c>
      <c r="CVI13" s="599">
        <v>2.1</v>
      </c>
      <c r="CVJ13" s="598">
        <v>2.1</v>
      </c>
      <c r="CVK13" s="598">
        <v>2.2000000000000002</v>
      </c>
      <c r="CVL13" s="598">
        <v>2.6</v>
      </c>
      <c r="CVM13" s="598">
        <v>3.1</v>
      </c>
      <c r="CVN13" s="598">
        <v>3.6</v>
      </c>
      <c r="CVO13" s="598">
        <v>4.0999999999999996</v>
      </c>
      <c r="CVP13" s="598">
        <v>4.2</v>
      </c>
      <c r="CVQ13" s="598">
        <v>4.3</v>
      </c>
      <c r="CVR13" s="598">
        <v>4.3</v>
      </c>
      <c r="CVS13" s="598">
        <v>4.5999999999999996</v>
      </c>
      <c r="CVT13" s="598">
        <v>5.2</v>
      </c>
      <c r="CVU13" s="599">
        <v>5.7</v>
      </c>
      <c r="CVV13" s="598">
        <v>6.1</v>
      </c>
      <c r="CVW13" s="598">
        <v>6.4</v>
      </c>
      <c r="CVX13" s="598">
        <v>7</v>
      </c>
      <c r="CVY13" s="439" t="s">
        <v>272</v>
      </c>
      <c r="CVZ13" s="598">
        <v>4</v>
      </c>
      <c r="CWA13" s="598">
        <v>4</v>
      </c>
      <c r="CWB13" s="598">
        <v>4</v>
      </c>
      <c r="CWC13" s="598">
        <v>4</v>
      </c>
      <c r="CWD13" s="598">
        <v>4</v>
      </c>
      <c r="CWE13" s="598">
        <v>4</v>
      </c>
      <c r="CWF13" s="598">
        <v>3</v>
      </c>
      <c r="CWG13" s="598">
        <v>3</v>
      </c>
      <c r="CWH13" s="598">
        <v>4</v>
      </c>
      <c r="CWI13" s="598">
        <v>4</v>
      </c>
      <c r="CWJ13" s="598">
        <v>4</v>
      </c>
      <c r="CWK13" s="599">
        <v>4</v>
      </c>
      <c r="CWL13" s="600">
        <v>3.6</v>
      </c>
      <c r="CWM13" s="600">
        <v>3.5</v>
      </c>
      <c r="CWN13" s="600">
        <v>3.6</v>
      </c>
      <c r="CWO13" s="600">
        <v>3.5</v>
      </c>
      <c r="CWP13" s="600">
        <v>3.4</v>
      </c>
      <c r="CWQ13" s="600">
        <v>3.6</v>
      </c>
      <c r="CWR13" s="600">
        <v>3.8</v>
      </c>
      <c r="CWS13" s="600">
        <v>3.8</v>
      </c>
      <c r="CWT13" s="600">
        <v>3.8</v>
      </c>
      <c r="CWU13" s="600">
        <v>4</v>
      </c>
      <c r="CWV13" s="600">
        <v>3.8</v>
      </c>
      <c r="CWW13" s="601">
        <v>3.7</v>
      </c>
      <c r="CWX13" s="600">
        <v>3.3</v>
      </c>
      <c r="CWY13" s="600">
        <v>3.1</v>
      </c>
      <c r="CWZ13" s="600">
        <v>3.1</v>
      </c>
      <c r="CXA13" s="600">
        <v>3.2</v>
      </c>
      <c r="CXB13" s="600">
        <v>3.1</v>
      </c>
      <c r="CXC13" s="600">
        <v>3.1</v>
      </c>
      <c r="CXD13" s="600">
        <v>2.9</v>
      </c>
      <c r="CXE13" s="600">
        <v>3</v>
      </c>
      <c r="CXF13" s="600">
        <v>2.9</v>
      </c>
      <c r="CXG13" s="600">
        <v>2.8</v>
      </c>
      <c r="CXH13" s="600">
        <v>3.1</v>
      </c>
      <c r="CXI13" s="601">
        <v>3.4</v>
      </c>
      <c r="CXJ13" s="598">
        <v>3.9</v>
      </c>
      <c r="CXK13" s="598">
        <v>4.2</v>
      </c>
      <c r="CXL13" s="598">
        <v>3.8</v>
      </c>
      <c r="CXM13" s="598">
        <v>3.3</v>
      </c>
      <c r="CXN13" s="598">
        <v>2.7</v>
      </c>
      <c r="CXO13" s="598">
        <v>2.5</v>
      </c>
      <c r="CXP13" s="598">
        <v>2.7</v>
      </c>
      <c r="CXQ13" s="598">
        <v>2.9</v>
      </c>
      <c r="CXR13" s="598">
        <v>2.8</v>
      </c>
      <c r="CXS13" s="598">
        <v>2.6</v>
      </c>
      <c r="CXT13" s="598">
        <v>2.4</v>
      </c>
      <c r="CXU13" s="599">
        <v>2.1</v>
      </c>
      <c r="CXV13" s="598">
        <v>2.1</v>
      </c>
      <c r="CXW13" s="598">
        <v>2.2000000000000002</v>
      </c>
      <c r="CXX13" s="598">
        <v>2.6</v>
      </c>
      <c r="CXY13" s="598">
        <v>3.1</v>
      </c>
      <c r="CXZ13" s="598">
        <v>3.6</v>
      </c>
      <c r="CYA13" s="598">
        <v>4.0999999999999996</v>
      </c>
      <c r="CYB13" s="598">
        <v>4.2</v>
      </c>
      <c r="CYC13" s="598">
        <v>4.3</v>
      </c>
      <c r="CYD13" s="598">
        <v>4.3</v>
      </c>
      <c r="CYE13" s="598">
        <v>4.5999999999999996</v>
      </c>
      <c r="CYF13" s="598">
        <v>5.2</v>
      </c>
      <c r="CYG13" s="599">
        <v>5.7</v>
      </c>
      <c r="CYH13" s="598">
        <v>6.1</v>
      </c>
      <c r="CYI13" s="598">
        <v>6.4</v>
      </c>
      <c r="CYJ13" s="598">
        <v>7</v>
      </c>
      <c r="CYK13" s="439" t="s">
        <v>272</v>
      </c>
      <c r="CYL13" s="598">
        <v>4</v>
      </c>
      <c r="CYM13" s="598">
        <v>4</v>
      </c>
      <c r="CYN13" s="598">
        <v>4</v>
      </c>
      <c r="CYO13" s="598">
        <v>4</v>
      </c>
      <c r="CYP13" s="598">
        <v>4</v>
      </c>
      <c r="CYQ13" s="598">
        <v>4</v>
      </c>
      <c r="CYR13" s="598">
        <v>3</v>
      </c>
      <c r="CYS13" s="598">
        <v>3</v>
      </c>
      <c r="CYT13" s="598">
        <v>4</v>
      </c>
      <c r="CYU13" s="598">
        <v>4</v>
      </c>
      <c r="CYV13" s="598">
        <v>4</v>
      </c>
      <c r="CYW13" s="599">
        <v>4</v>
      </c>
      <c r="CYX13" s="600">
        <v>3.6</v>
      </c>
      <c r="CYY13" s="600">
        <v>3.5</v>
      </c>
      <c r="CYZ13" s="600">
        <v>3.6</v>
      </c>
      <c r="CZA13" s="600">
        <v>3.5</v>
      </c>
      <c r="CZB13" s="600">
        <v>3.4</v>
      </c>
      <c r="CZC13" s="600">
        <v>3.6</v>
      </c>
      <c r="CZD13" s="600">
        <v>3.8</v>
      </c>
      <c r="CZE13" s="600">
        <v>3.8</v>
      </c>
      <c r="CZF13" s="600">
        <v>3.8</v>
      </c>
      <c r="CZG13" s="600">
        <v>4</v>
      </c>
      <c r="CZH13" s="600">
        <v>3.8</v>
      </c>
      <c r="CZI13" s="601">
        <v>3.7</v>
      </c>
      <c r="CZJ13" s="600">
        <v>3.3</v>
      </c>
      <c r="CZK13" s="600">
        <v>3.1</v>
      </c>
      <c r="CZL13" s="600">
        <v>3.1</v>
      </c>
      <c r="CZM13" s="600">
        <v>3.2</v>
      </c>
      <c r="CZN13" s="600">
        <v>3.1</v>
      </c>
      <c r="CZO13" s="600">
        <v>3.1</v>
      </c>
      <c r="CZP13" s="600">
        <v>2.9</v>
      </c>
      <c r="CZQ13" s="600">
        <v>3</v>
      </c>
      <c r="CZR13" s="600">
        <v>2.9</v>
      </c>
      <c r="CZS13" s="600">
        <v>2.8</v>
      </c>
      <c r="CZT13" s="600">
        <v>3.1</v>
      </c>
      <c r="CZU13" s="601">
        <v>3.4</v>
      </c>
      <c r="CZV13" s="598">
        <v>3.9</v>
      </c>
      <c r="CZW13" s="598">
        <v>4.2</v>
      </c>
      <c r="CZX13" s="598">
        <v>3.8</v>
      </c>
      <c r="CZY13" s="598">
        <v>3.3</v>
      </c>
      <c r="CZZ13" s="598">
        <v>2.7</v>
      </c>
      <c r="DAA13" s="598">
        <v>2.5</v>
      </c>
      <c r="DAB13" s="598">
        <v>2.7</v>
      </c>
      <c r="DAC13" s="598">
        <v>2.9</v>
      </c>
      <c r="DAD13" s="598">
        <v>2.8</v>
      </c>
      <c r="DAE13" s="598">
        <v>2.6</v>
      </c>
      <c r="DAF13" s="598">
        <v>2.4</v>
      </c>
      <c r="DAG13" s="599">
        <v>2.1</v>
      </c>
      <c r="DAH13" s="598">
        <v>2.1</v>
      </c>
      <c r="DAI13" s="598">
        <v>2.2000000000000002</v>
      </c>
      <c r="DAJ13" s="598">
        <v>2.6</v>
      </c>
      <c r="DAK13" s="598">
        <v>3.1</v>
      </c>
      <c r="DAL13" s="598">
        <v>3.6</v>
      </c>
      <c r="DAM13" s="598">
        <v>4.0999999999999996</v>
      </c>
      <c r="DAN13" s="598">
        <v>4.2</v>
      </c>
      <c r="DAO13" s="598">
        <v>4.3</v>
      </c>
      <c r="DAP13" s="598">
        <v>4.3</v>
      </c>
      <c r="DAQ13" s="598">
        <v>4.5999999999999996</v>
      </c>
      <c r="DAR13" s="598">
        <v>5.2</v>
      </c>
      <c r="DAS13" s="599">
        <v>5.7</v>
      </c>
      <c r="DAT13" s="598">
        <v>6.1</v>
      </c>
      <c r="DAU13" s="598">
        <v>6.4</v>
      </c>
      <c r="DAV13" s="598">
        <v>7</v>
      </c>
      <c r="DAW13" s="439" t="s">
        <v>272</v>
      </c>
      <c r="DAX13" s="598">
        <v>4</v>
      </c>
      <c r="DAY13" s="598">
        <v>4</v>
      </c>
      <c r="DAZ13" s="598">
        <v>4</v>
      </c>
      <c r="DBA13" s="598">
        <v>4</v>
      </c>
      <c r="DBB13" s="598">
        <v>4</v>
      </c>
      <c r="DBC13" s="598">
        <v>4</v>
      </c>
      <c r="DBD13" s="598">
        <v>3</v>
      </c>
      <c r="DBE13" s="598">
        <v>3</v>
      </c>
      <c r="DBF13" s="598">
        <v>4</v>
      </c>
      <c r="DBG13" s="598">
        <v>4</v>
      </c>
      <c r="DBH13" s="598">
        <v>4</v>
      </c>
      <c r="DBI13" s="599">
        <v>4</v>
      </c>
      <c r="DBJ13" s="600">
        <v>3.6</v>
      </c>
      <c r="DBK13" s="600">
        <v>3.5</v>
      </c>
      <c r="DBL13" s="600">
        <v>3.6</v>
      </c>
      <c r="DBM13" s="600">
        <v>3.5</v>
      </c>
      <c r="DBN13" s="600">
        <v>3.4</v>
      </c>
      <c r="DBO13" s="600">
        <v>3.6</v>
      </c>
      <c r="DBP13" s="600">
        <v>3.8</v>
      </c>
      <c r="DBQ13" s="600">
        <v>3.8</v>
      </c>
      <c r="DBR13" s="600">
        <v>3.8</v>
      </c>
      <c r="DBS13" s="600">
        <v>4</v>
      </c>
      <c r="DBT13" s="600">
        <v>3.8</v>
      </c>
      <c r="DBU13" s="601">
        <v>3.7</v>
      </c>
      <c r="DBV13" s="600">
        <v>3.3</v>
      </c>
      <c r="DBW13" s="600">
        <v>3.1</v>
      </c>
      <c r="DBX13" s="600">
        <v>3.1</v>
      </c>
      <c r="DBY13" s="600">
        <v>3.2</v>
      </c>
      <c r="DBZ13" s="600">
        <v>3.1</v>
      </c>
      <c r="DCA13" s="600">
        <v>3.1</v>
      </c>
      <c r="DCB13" s="600">
        <v>2.9</v>
      </c>
      <c r="DCC13" s="600">
        <v>3</v>
      </c>
      <c r="DCD13" s="600">
        <v>2.9</v>
      </c>
      <c r="DCE13" s="600">
        <v>2.8</v>
      </c>
      <c r="DCF13" s="600">
        <v>3.1</v>
      </c>
      <c r="DCG13" s="601">
        <v>3.4</v>
      </c>
      <c r="DCH13" s="598">
        <v>3.9</v>
      </c>
      <c r="DCI13" s="598">
        <v>4.2</v>
      </c>
      <c r="DCJ13" s="598">
        <v>3.8</v>
      </c>
      <c r="DCK13" s="598">
        <v>3.3</v>
      </c>
      <c r="DCL13" s="598">
        <v>2.7</v>
      </c>
      <c r="DCM13" s="598">
        <v>2.5</v>
      </c>
      <c r="DCN13" s="598">
        <v>2.7</v>
      </c>
      <c r="DCO13" s="598">
        <v>2.9</v>
      </c>
      <c r="DCP13" s="598">
        <v>2.8</v>
      </c>
      <c r="DCQ13" s="598">
        <v>2.6</v>
      </c>
      <c r="DCR13" s="598">
        <v>2.4</v>
      </c>
      <c r="DCS13" s="599">
        <v>2.1</v>
      </c>
      <c r="DCT13" s="598">
        <v>2.1</v>
      </c>
      <c r="DCU13" s="598">
        <v>2.2000000000000002</v>
      </c>
      <c r="DCV13" s="598">
        <v>2.6</v>
      </c>
      <c r="DCW13" s="598">
        <v>3.1</v>
      </c>
      <c r="DCX13" s="598">
        <v>3.6</v>
      </c>
      <c r="DCY13" s="598">
        <v>4.0999999999999996</v>
      </c>
      <c r="DCZ13" s="598">
        <v>4.2</v>
      </c>
      <c r="DDA13" s="598">
        <v>4.3</v>
      </c>
      <c r="DDB13" s="598">
        <v>4.3</v>
      </c>
      <c r="DDC13" s="598">
        <v>4.5999999999999996</v>
      </c>
      <c r="DDD13" s="598">
        <v>5.2</v>
      </c>
      <c r="DDE13" s="599">
        <v>5.7</v>
      </c>
      <c r="DDF13" s="598">
        <v>6.1</v>
      </c>
      <c r="DDG13" s="598">
        <v>6.4</v>
      </c>
      <c r="DDH13" s="598">
        <v>7</v>
      </c>
      <c r="DDI13" s="439" t="s">
        <v>272</v>
      </c>
      <c r="DDJ13" s="598">
        <v>4</v>
      </c>
      <c r="DDK13" s="598">
        <v>4</v>
      </c>
      <c r="DDL13" s="598">
        <v>4</v>
      </c>
      <c r="DDM13" s="598">
        <v>4</v>
      </c>
      <c r="DDN13" s="598">
        <v>4</v>
      </c>
      <c r="DDO13" s="598">
        <v>4</v>
      </c>
      <c r="DDP13" s="598">
        <v>3</v>
      </c>
      <c r="DDQ13" s="598">
        <v>3</v>
      </c>
      <c r="DDR13" s="598">
        <v>4</v>
      </c>
      <c r="DDS13" s="598">
        <v>4</v>
      </c>
      <c r="DDT13" s="598">
        <v>4</v>
      </c>
      <c r="DDU13" s="599">
        <v>4</v>
      </c>
      <c r="DDV13" s="600">
        <v>3.6</v>
      </c>
      <c r="DDW13" s="600">
        <v>3.5</v>
      </c>
      <c r="DDX13" s="600">
        <v>3.6</v>
      </c>
      <c r="DDY13" s="600">
        <v>3.5</v>
      </c>
      <c r="DDZ13" s="600">
        <v>3.4</v>
      </c>
      <c r="DEA13" s="600">
        <v>3.6</v>
      </c>
      <c r="DEB13" s="600">
        <v>3.8</v>
      </c>
      <c r="DEC13" s="600">
        <v>3.8</v>
      </c>
      <c r="DED13" s="600">
        <v>3.8</v>
      </c>
      <c r="DEE13" s="600">
        <v>4</v>
      </c>
      <c r="DEF13" s="600">
        <v>3.8</v>
      </c>
      <c r="DEG13" s="601">
        <v>3.7</v>
      </c>
      <c r="DEH13" s="600">
        <v>3.3</v>
      </c>
      <c r="DEI13" s="600">
        <v>3.1</v>
      </c>
      <c r="DEJ13" s="600">
        <v>3.1</v>
      </c>
      <c r="DEK13" s="600">
        <v>3.2</v>
      </c>
      <c r="DEL13" s="600">
        <v>3.1</v>
      </c>
      <c r="DEM13" s="600">
        <v>3.1</v>
      </c>
      <c r="DEN13" s="600">
        <v>2.9</v>
      </c>
      <c r="DEO13" s="600">
        <v>3</v>
      </c>
      <c r="DEP13" s="600">
        <v>2.9</v>
      </c>
      <c r="DEQ13" s="600">
        <v>2.8</v>
      </c>
      <c r="DER13" s="600">
        <v>3.1</v>
      </c>
      <c r="DES13" s="601">
        <v>3.4</v>
      </c>
      <c r="DET13" s="598">
        <v>3.9</v>
      </c>
      <c r="DEU13" s="598">
        <v>4.2</v>
      </c>
      <c r="DEV13" s="598">
        <v>3.8</v>
      </c>
      <c r="DEW13" s="598">
        <v>3.3</v>
      </c>
      <c r="DEX13" s="598">
        <v>2.7</v>
      </c>
      <c r="DEY13" s="598">
        <v>2.5</v>
      </c>
      <c r="DEZ13" s="598">
        <v>2.7</v>
      </c>
      <c r="DFA13" s="598">
        <v>2.9</v>
      </c>
      <c r="DFB13" s="598">
        <v>2.8</v>
      </c>
      <c r="DFC13" s="598">
        <v>2.6</v>
      </c>
      <c r="DFD13" s="598">
        <v>2.4</v>
      </c>
      <c r="DFE13" s="599">
        <v>2.1</v>
      </c>
      <c r="DFF13" s="598">
        <v>2.1</v>
      </c>
      <c r="DFG13" s="598">
        <v>2.2000000000000002</v>
      </c>
      <c r="DFH13" s="598">
        <v>2.6</v>
      </c>
      <c r="DFI13" s="598">
        <v>3.1</v>
      </c>
      <c r="DFJ13" s="598">
        <v>3.6</v>
      </c>
      <c r="DFK13" s="598">
        <v>4.0999999999999996</v>
      </c>
      <c r="DFL13" s="598">
        <v>4.2</v>
      </c>
      <c r="DFM13" s="598">
        <v>4.3</v>
      </c>
      <c r="DFN13" s="598">
        <v>4.3</v>
      </c>
      <c r="DFO13" s="598">
        <v>4.5999999999999996</v>
      </c>
      <c r="DFP13" s="598">
        <v>5.2</v>
      </c>
      <c r="DFQ13" s="599">
        <v>5.7</v>
      </c>
      <c r="DFR13" s="598">
        <v>6.1</v>
      </c>
      <c r="DFS13" s="598">
        <v>6.4</v>
      </c>
      <c r="DFT13" s="598">
        <v>7</v>
      </c>
      <c r="DFU13" s="439" t="s">
        <v>272</v>
      </c>
      <c r="DFV13" s="598">
        <v>4</v>
      </c>
      <c r="DFW13" s="598">
        <v>4</v>
      </c>
      <c r="DFX13" s="598">
        <v>4</v>
      </c>
      <c r="DFY13" s="598">
        <v>4</v>
      </c>
      <c r="DFZ13" s="598">
        <v>4</v>
      </c>
      <c r="DGA13" s="598">
        <v>4</v>
      </c>
      <c r="DGB13" s="598">
        <v>3</v>
      </c>
      <c r="DGC13" s="598">
        <v>3</v>
      </c>
      <c r="DGD13" s="598">
        <v>4</v>
      </c>
      <c r="DGE13" s="598">
        <v>4</v>
      </c>
      <c r="DGF13" s="598">
        <v>4</v>
      </c>
      <c r="DGG13" s="599">
        <v>4</v>
      </c>
      <c r="DGH13" s="600">
        <v>3.6</v>
      </c>
      <c r="DGI13" s="600">
        <v>3.5</v>
      </c>
      <c r="DGJ13" s="600">
        <v>3.6</v>
      </c>
      <c r="DGK13" s="600">
        <v>3.5</v>
      </c>
      <c r="DGL13" s="600">
        <v>3.4</v>
      </c>
      <c r="DGM13" s="600">
        <v>3.6</v>
      </c>
      <c r="DGN13" s="600">
        <v>3.8</v>
      </c>
      <c r="DGO13" s="600">
        <v>3.8</v>
      </c>
      <c r="DGP13" s="600">
        <v>3.8</v>
      </c>
      <c r="DGQ13" s="600">
        <v>4</v>
      </c>
      <c r="DGR13" s="600">
        <v>3.8</v>
      </c>
      <c r="DGS13" s="601">
        <v>3.7</v>
      </c>
      <c r="DGT13" s="600">
        <v>3.3</v>
      </c>
      <c r="DGU13" s="600">
        <v>3.1</v>
      </c>
      <c r="DGV13" s="600">
        <v>3.1</v>
      </c>
      <c r="DGW13" s="600">
        <v>3.2</v>
      </c>
      <c r="DGX13" s="600">
        <v>3.1</v>
      </c>
      <c r="DGY13" s="600">
        <v>3.1</v>
      </c>
      <c r="DGZ13" s="600">
        <v>2.9</v>
      </c>
      <c r="DHA13" s="600">
        <v>3</v>
      </c>
      <c r="DHB13" s="600">
        <v>2.9</v>
      </c>
      <c r="DHC13" s="600">
        <v>2.8</v>
      </c>
      <c r="DHD13" s="600">
        <v>3.1</v>
      </c>
      <c r="DHE13" s="601">
        <v>3.4</v>
      </c>
      <c r="DHF13" s="598">
        <v>3.9</v>
      </c>
      <c r="DHG13" s="598">
        <v>4.2</v>
      </c>
      <c r="DHH13" s="598">
        <v>3.8</v>
      </c>
      <c r="DHI13" s="598">
        <v>3.3</v>
      </c>
      <c r="DHJ13" s="598">
        <v>2.7</v>
      </c>
      <c r="DHK13" s="598">
        <v>2.5</v>
      </c>
      <c r="DHL13" s="598">
        <v>2.7</v>
      </c>
      <c r="DHM13" s="598">
        <v>2.9</v>
      </c>
      <c r="DHN13" s="598">
        <v>2.8</v>
      </c>
      <c r="DHO13" s="598">
        <v>2.6</v>
      </c>
      <c r="DHP13" s="598">
        <v>2.4</v>
      </c>
      <c r="DHQ13" s="599">
        <v>2.1</v>
      </c>
      <c r="DHR13" s="598">
        <v>2.1</v>
      </c>
      <c r="DHS13" s="598">
        <v>2.2000000000000002</v>
      </c>
      <c r="DHT13" s="598">
        <v>2.6</v>
      </c>
      <c r="DHU13" s="598">
        <v>3.1</v>
      </c>
      <c r="DHV13" s="598">
        <v>3.6</v>
      </c>
      <c r="DHW13" s="598">
        <v>4.0999999999999996</v>
      </c>
      <c r="DHX13" s="598">
        <v>4.2</v>
      </c>
      <c r="DHY13" s="598">
        <v>4.3</v>
      </c>
      <c r="DHZ13" s="598">
        <v>4.3</v>
      </c>
      <c r="DIA13" s="598">
        <v>4.5999999999999996</v>
      </c>
      <c r="DIB13" s="598">
        <v>5.2</v>
      </c>
      <c r="DIC13" s="599">
        <v>5.7</v>
      </c>
      <c r="DID13" s="598">
        <v>6.1</v>
      </c>
      <c r="DIE13" s="598">
        <v>6.4</v>
      </c>
      <c r="DIF13" s="598">
        <v>7</v>
      </c>
      <c r="DIG13" s="439" t="s">
        <v>272</v>
      </c>
      <c r="DIH13" s="598">
        <v>4</v>
      </c>
      <c r="DII13" s="598">
        <v>4</v>
      </c>
      <c r="DIJ13" s="598">
        <v>4</v>
      </c>
      <c r="DIK13" s="598">
        <v>4</v>
      </c>
      <c r="DIL13" s="598">
        <v>4</v>
      </c>
      <c r="DIM13" s="598">
        <v>4</v>
      </c>
      <c r="DIN13" s="598">
        <v>3</v>
      </c>
      <c r="DIO13" s="598">
        <v>3</v>
      </c>
      <c r="DIP13" s="598">
        <v>4</v>
      </c>
      <c r="DIQ13" s="598">
        <v>4</v>
      </c>
      <c r="DIR13" s="598">
        <v>4</v>
      </c>
      <c r="DIS13" s="599">
        <v>4</v>
      </c>
      <c r="DIT13" s="600">
        <v>3.6</v>
      </c>
      <c r="DIU13" s="600">
        <v>3.5</v>
      </c>
      <c r="DIV13" s="600">
        <v>3.6</v>
      </c>
      <c r="DIW13" s="600">
        <v>3.5</v>
      </c>
      <c r="DIX13" s="600">
        <v>3.4</v>
      </c>
      <c r="DIY13" s="600">
        <v>3.6</v>
      </c>
      <c r="DIZ13" s="600">
        <v>3.8</v>
      </c>
      <c r="DJA13" s="600">
        <v>3.8</v>
      </c>
      <c r="DJB13" s="600">
        <v>3.8</v>
      </c>
      <c r="DJC13" s="600">
        <v>4</v>
      </c>
      <c r="DJD13" s="600">
        <v>3.8</v>
      </c>
      <c r="DJE13" s="601">
        <v>3.7</v>
      </c>
      <c r="DJF13" s="600">
        <v>3.3</v>
      </c>
      <c r="DJG13" s="600">
        <v>3.1</v>
      </c>
      <c r="DJH13" s="600">
        <v>3.1</v>
      </c>
      <c r="DJI13" s="600">
        <v>3.2</v>
      </c>
      <c r="DJJ13" s="600">
        <v>3.1</v>
      </c>
      <c r="DJK13" s="600">
        <v>3.1</v>
      </c>
      <c r="DJL13" s="600">
        <v>2.9</v>
      </c>
      <c r="DJM13" s="600">
        <v>3</v>
      </c>
      <c r="DJN13" s="600">
        <v>2.9</v>
      </c>
      <c r="DJO13" s="600">
        <v>2.8</v>
      </c>
      <c r="DJP13" s="600">
        <v>3.1</v>
      </c>
      <c r="DJQ13" s="601">
        <v>3.4</v>
      </c>
      <c r="DJR13" s="598">
        <v>3.9</v>
      </c>
      <c r="DJS13" s="598">
        <v>4.2</v>
      </c>
      <c r="DJT13" s="598">
        <v>3.8</v>
      </c>
      <c r="DJU13" s="598">
        <v>3.3</v>
      </c>
      <c r="DJV13" s="598">
        <v>2.7</v>
      </c>
      <c r="DJW13" s="598">
        <v>2.5</v>
      </c>
      <c r="DJX13" s="598">
        <v>2.7</v>
      </c>
      <c r="DJY13" s="598">
        <v>2.9</v>
      </c>
      <c r="DJZ13" s="598">
        <v>2.8</v>
      </c>
      <c r="DKA13" s="598">
        <v>2.6</v>
      </c>
      <c r="DKB13" s="598">
        <v>2.4</v>
      </c>
      <c r="DKC13" s="599">
        <v>2.1</v>
      </c>
      <c r="DKD13" s="598">
        <v>2.1</v>
      </c>
      <c r="DKE13" s="598">
        <v>2.2000000000000002</v>
      </c>
      <c r="DKF13" s="598">
        <v>2.6</v>
      </c>
      <c r="DKG13" s="598">
        <v>3.1</v>
      </c>
      <c r="DKH13" s="598">
        <v>3.6</v>
      </c>
      <c r="DKI13" s="598">
        <v>4.0999999999999996</v>
      </c>
      <c r="DKJ13" s="598">
        <v>4.2</v>
      </c>
      <c r="DKK13" s="598">
        <v>4.3</v>
      </c>
      <c r="DKL13" s="598">
        <v>4.3</v>
      </c>
      <c r="DKM13" s="598">
        <v>4.5999999999999996</v>
      </c>
      <c r="DKN13" s="598">
        <v>5.2</v>
      </c>
      <c r="DKO13" s="599">
        <v>5.7</v>
      </c>
      <c r="DKP13" s="598">
        <v>6.1</v>
      </c>
      <c r="DKQ13" s="598">
        <v>6.4</v>
      </c>
      <c r="DKR13" s="598">
        <v>7</v>
      </c>
      <c r="DKS13" s="439" t="s">
        <v>272</v>
      </c>
      <c r="DKT13" s="598">
        <v>4</v>
      </c>
      <c r="DKU13" s="598">
        <v>4</v>
      </c>
      <c r="DKV13" s="598">
        <v>4</v>
      </c>
      <c r="DKW13" s="598">
        <v>4</v>
      </c>
      <c r="DKX13" s="598">
        <v>4</v>
      </c>
      <c r="DKY13" s="598">
        <v>4</v>
      </c>
      <c r="DKZ13" s="598">
        <v>3</v>
      </c>
      <c r="DLA13" s="598">
        <v>3</v>
      </c>
      <c r="DLB13" s="598">
        <v>4</v>
      </c>
      <c r="DLC13" s="598">
        <v>4</v>
      </c>
      <c r="DLD13" s="598">
        <v>4</v>
      </c>
      <c r="DLE13" s="599">
        <v>4</v>
      </c>
      <c r="DLF13" s="600">
        <v>3.6</v>
      </c>
      <c r="DLG13" s="600">
        <v>3.5</v>
      </c>
      <c r="DLH13" s="600">
        <v>3.6</v>
      </c>
      <c r="DLI13" s="600">
        <v>3.5</v>
      </c>
      <c r="DLJ13" s="600">
        <v>3.4</v>
      </c>
      <c r="DLK13" s="600">
        <v>3.6</v>
      </c>
      <c r="DLL13" s="600">
        <v>3.8</v>
      </c>
      <c r="DLM13" s="600">
        <v>3.8</v>
      </c>
      <c r="DLN13" s="600">
        <v>3.8</v>
      </c>
      <c r="DLO13" s="600">
        <v>4</v>
      </c>
      <c r="DLP13" s="600">
        <v>3.8</v>
      </c>
      <c r="DLQ13" s="601">
        <v>3.7</v>
      </c>
      <c r="DLR13" s="600">
        <v>3.3</v>
      </c>
      <c r="DLS13" s="600">
        <v>3.1</v>
      </c>
      <c r="DLT13" s="600">
        <v>3.1</v>
      </c>
      <c r="DLU13" s="600">
        <v>3.2</v>
      </c>
      <c r="DLV13" s="600">
        <v>3.1</v>
      </c>
      <c r="DLW13" s="600">
        <v>3.1</v>
      </c>
      <c r="DLX13" s="600">
        <v>2.9</v>
      </c>
      <c r="DLY13" s="600">
        <v>3</v>
      </c>
      <c r="DLZ13" s="600">
        <v>2.9</v>
      </c>
      <c r="DMA13" s="600">
        <v>2.8</v>
      </c>
      <c r="DMB13" s="600">
        <v>3.1</v>
      </c>
      <c r="DMC13" s="601">
        <v>3.4</v>
      </c>
      <c r="DMD13" s="598">
        <v>3.9</v>
      </c>
      <c r="DME13" s="598">
        <v>4.2</v>
      </c>
      <c r="DMF13" s="598">
        <v>3.8</v>
      </c>
      <c r="DMG13" s="598">
        <v>3.3</v>
      </c>
      <c r="DMH13" s="598">
        <v>2.7</v>
      </c>
      <c r="DMI13" s="598">
        <v>2.5</v>
      </c>
      <c r="DMJ13" s="598">
        <v>2.7</v>
      </c>
      <c r="DMK13" s="598">
        <v>2.9</v>
      </c>
      <c r="DML13" s="598">
        <v>2.8</v>
      </c>
      <c r="DMM13" s="598">
        <v>2.6</v>
      </c>
      <c r="DMN13" s="598">
        <v>2.4</v>
      </c>
      <c r="DMO13" s="599">
        <v>2.1</v>
      </c>
      <c r="DMP13" s="598">
        <v>2.1</v>
      </c>
      <c r="DMQ13" s="598">
        <v>2.2000000000000002</v>
      </c>
      <c r="DMR13" s="598">
        <v>2.6</v>
      </c>
      <c r="DMS13" s="598">
        <v>3.1</v>
      </c>
      <c r="DMT13" s="598">
        <v>3.6</v>
      </c>
      <c r="DMU13" s="598">
        <v>4.0999999999999996</v>
      </c>
      <c r="DMV13" s="598">
        <v>4.2</v>
      </c>
      <c r="DMW13" s="598">
        <v>4.3</v>
      </c>
      <c r="DMX13" s="598">
        <v>4.3</v>
      </c>
      <c r="DMY13" s="598">
        <v>4.5999999999999996</v>
      </c>
      <c r="DMZ13" s="598">
        <v>5.2</v>
      </c>
      <c r="DNA13" s="599">
        <v>5.7</v>
      </c>
      <c r="DNB13" s="598">
        <v>6.1</v>
      </c>
      <c r="DNC13" s="598">
        <v>6.4</v>
      </c>
      <c r="DND13" s="598">
        <v>7</v>
      </c>
      <c r="DNE13" s="439" t="s">
        <v>272</v>
      </c>
      <c r="DNF13" s="598">
        <v>4</v>
      </c>
      <c r="DNG13" s="598">
        <v>4</v>
      </c>
      <c r="DNH13" s="598">
        <v>4</v>
      </c>
      <c r="DNI13" s="598">
        <v>4</v>
      </c>
      <c r="DNJ13" s="598">
        <v>4</v>
      </c>
      <c r="DNK13" s="598">
        <v>4</v>
      </c>
      <c r="DNL13" s="598">
        <v>3</v>
      </c>
      <c r="DNM13" s="598">
        <v>3</v>
      </c>
      <c r="DNN13" s="598">
        <v>4</v>
      </c>
      <c r="DNO13" s="598">
        <v>4</v>
      </c>
      <c r="DNP13" s="598">
        <v>4</v>
      </c>
      <c r="DNQ13" s="599">
        <v>4</v>
      </c>
      <c r="DNR13" s="600">
        <v>3.6</v>
      </c>
      <c r="DNS13" s="600">
        <v>3.5</v>
      </c>
      <c r="DNT13" s="600">
        <v>3.6</v>
      </c>
      <c r="DNU13" s="600">
        <v>3.5</v>
      </c>
      <c r="DNV13" s="600">
        <v>3.4</v>
      </c>
      <c r="DNW13" s="600">
        <v>3.6</v>
      </c>
      <c r="DNX13" s="600">
        <v>3.8</v>
      </c>
      <c r="DNY13" s="600">
        <v>3.8</v>
      </c>
      <c r="DNZ13" s="600">
        <v>3.8</v>
      </c>
      <c r="DOA13" s="600">
        <v>4</v>
      </c>
      <c r="DOB13" s="600">
        <v>3.8</v>
      </c>
      <c r="DOC13" s="601">
        <v>3.7</v>
      </c>
      <c r="DOD13" s="600">
        <v>3.3</v>
      </c>
      <c r="DOE13" s="600">
        <v>3.1</v>
      </c>
      <c r="DOF13" s="600">
        <v>3.1</v>
      </c>
      <c r="DOG13" s="600">
        <v>3.2</v>
      </c>
      <c r="DOH13" s="600">
        <v>3.1</v>
      </c>
      <c r="DOI13" s="600">
        <v>3.1</v>
      </c>
      <c r="DOJ13" s="600">
        <v>2.9</v>
      </c>
      <c r="DOK13" s="600">
        <v>3</v>
      </c>
      <c r="DOL13" s="600">
        <v>2.9</v>
      </c>
      <c r="DOM13" s="600">
        <v>2.8</v>
      </c>
      <c r="DON13" s="600">
        <v>3.1</v>
      </c>
      <c r="DOO13" s="601">
        <v>3.4</v>
      </c>
      <c r="DOP13" s="598">
        <v>3.9</v>
      </c>
      <c r="DOQ13" s="598">
        <v>4.2</v>
      </c>
      <c r="DOR13" s="598">
        <v>3.8</v>
      </c>
      <c r="DOS13" s="598">
        <v>3.3</v>
      </c>
      <c r="DOT13" s="598">
        <v>2.7</v>
      </c>
      <c r="DOU13" s="598">
        <v>2.5</v>
      </c>
      <c r="DOV13" s="598">
        <v>2.7</v>
      </c>
      <c r="DOW13" s="598">
        <v>2.9</v>
      </c>
      <c r="DOX13" s="598">
        <v>2.8</v>
      </c>
      <c r="DOY13" s="598">
        <v>2.6</v>
      </c>
      <c r="DOZ13" s="598">
        <v>2.4</v>
      </c>
      <c r="DPA13" s="599">
        <v>2.1</v>
      </c>
      <c r="DPB13" s="598">
        <v>2.1</v>
      </c>
      <c r="DPC13" s="598">
        <v>2.2000000000000002</v>
      </c>
      <c r="DPD13" s="598">
        <v>2.6</v>
      </c>
      <c r="DPE13" s="598">
        <v>3.1</v>
      </c>
      <c r="DPF13" s="598">
        <v>3.6</v>
      </c>
      <c r="DPG13" s="598">
        <v>4.0999999999999996</v>
      </c>
      <c r="DPH13" s="598">
        <v>4.2</v>
      </c>
      <c r="DPI13" s="598">
        <v>4.3</v>
      </c>
      <c r="DPJ13" s="598">
        <v>4.3</v>
      </c>
      <c r="DPK13" s="598">
        <v>4.5999999999999996</v>
      </c>
      <c r="DPL13" s="598">
        <v>5.2</v>
      </c>
      <c r="DPM13" s="599">
        <v>5.7</v>
      </c>
      <c r="DPN13" s="598">
        <v>6.1</v>
      </c>
      <c r="DPO13" s="598">
        <v>6.4</v>
      </c>
      <c r="DPP13" s="598">
        <v>7</v>
      </c>
      <c r="DPQ13" s="439" t="s">
        <v>272</v>
      </c>
      <c r="DPR13" s="598">
        <v>4</v>
      </c>
      <c r="DPS13" s="598">
        <v>4</v>
      </c>
      <c r="DPT13" s="598">
        <v>4</v>
      </c>
      <c r="DPU13" s="598">
        <v>4</v>
      </c>
      <c r="DPV13" s="598">
        <v>4</v>
      </c>
      <c r="DPW13" s="598">
        <v>4</v>
      </c>
      <c r="DPX13" s="598">
        <v>3</v>
      </c>
      <c r="DPY13" s="598">
        <v>3</v>
      </c>
      <c r="DPZ13" s="598">
        <v>4</v>
      </c>
      <c r="DQA13" s="598">
        <v>4</v>
      </c>
      <c r="DQB13" s="598">
        <v>4</v>
      </c>
      <c r="DQC13" s="599">
        <v>4</v>
      </c>
      <c r="DQD13" s="600">
        <v>3.6</v>
      </c>
      <c r="DQE13" s="600">
        <v>3.5</v>
      </c>
      <c r="DQF13" s="600">
        <v>3.6</v>
      </c>
      <c r="DQG13" s="600">
        <v>3.5</v>
      </c>
      <c r="DQH13" s="600">
        <v>3.4</v>
      </c>
      <c r="DQI13" s="600">
        <v>3.6</v>
      </c>
      <c r="DQJ13" s="600">
        <v>3.8</v>
      </c>
      <c r="DQK13" s="600">
        <v>3.8</v>
      </c>
      <c r="DQL13" s="600">
        <v>3.8</v>
      </c>
      <c r="DQM13" s="600">
        <v>4</v>
      </c>
      <c r="DQN13" s="600">
        <v>3.8</v>
      </c>
      <c r="DQO13" s="601">
        <v>3.7</v>
      </c>
      <c r="DQP13" s="600">
        <v>3.3</v>
      </c>
      <c r="DQQ13" s="600">
        <v>3.1</v>
      </c>
      <c r="DQR13" s="600">
        <v>3.1</v>
      </c>
      <c r="DQS13" s="600">
        <v>3.2</v>
      </c>
      <c r="DQT13" s="600">
        <v>3.1</v>
      </c>
      <c r="DQU13" s="600">
        <v>3.1</v>
      </c>
      <c r="DQV13" s="600">
        <v>2.9</v>
      </c>
      <c r="DQW13" s="600">
        <v>3</v>
      </c>
      <c r="DQX13" s="600">
        <v>2.9</v>
      </c>
      <c r="DQY13" s="600">
        <v>2.8</v>
      </c>
      <c r="DQZ13" s="600">
        <v>3.1</v>
      </c>
      <c r="DRA13" s="601">
        <v>3.4</v>
      </c>
      <c r="DRB13" s="598">
        <v>3.9</v>
      </c>
      <c r="DRC13" s="598">
        <v>4.2</v>
      </c>
      <c r="DRD13" s="598">
        <v>3.8</v>
      </c>
      <c r="DRE13" s="598">
        <v>3.3</v>
      </c>
      <c r="DRF13" s="598">
        <v>2.7</v>
      </c>
      <c r="DRG13" s="598">
        <v>2.5</v>
      </c>
      <c r="DRH13" s="598">
        <v>2.7</v>
      </c>
      <c r="DRI13" s="598">
        <v>2.9</v>
      </c>
      <c r="DRJ13" s="598">
        <v>2.8</v>
      </c>
      <c r="DRK13" s="598">
        <v>2.6</v>
      </c>
      <c r="DRL13" s="598">
        <v>2.4</v>
      </c>
      <c r="DRM13" s="599">
        <v>2.1</v>
      </c>
      <c r="DRN13" s="598">
        <v>2.1</v>
      </c>
      <c r="DRO13" s="598">
        <v>2.2000000000000002</v>
      </c>
      <c r="DRP13" s="598">
        <v>2.6</v>
      </c>
      <c r="DRQ13" s="598">
        <v>3.1</v>
      </c>
      <c r="DRR13" s="598">
        <v>3.6</v>
      </c>
      <c r="DRS13" s="598">
        <v>4.0999999999999996</v>
      </c>
      <c r="DRT13" s="598">
        <v>4.2</v>
      </c>
      <c r="DRU13" s="598">
        <v>4.3</v>
      </c>
      <c r="DRV13" s="598">
        <v>4.3</v>
      </c>
      <c r="DRW13" s="598">
        <v>4.5999999999999996</v>
      </c>
      <c r="DRX13" s="598">
        <v>5.2</v>
      </c>
      <c r="DRY13" s="599">
        <v>5.7</v>
      </c>
      <c r="DRZ13" s="598">
        <v>6.1</v>
      </c>
      <c r="DSA13" s="598">
        <v>6.4</v>
      </c>
      <c r="DSB13" s="598">
        <v>7</v>
      </c>
      <c r="DSC13" s="439" t="s">
        <v>272</v>
      </c>
      <c r="DSD13" s="598">
        <v>4</v>
      </c>
      <c r="DSE13" s="598">
        <v>4</v>
      </c>
      <c r="DSF13" s="598">
        <v>4</v>
      </c>
      <c r="DSG13" s="598">
        <v>4</v>
      </c>
      <c r="DSH13" s="598">
        <v>4</v>
      </c>
      <c r="DSI13" s="598">
        <v>4</v>
      </c>
      <c r="DSJ13" s="598">
        <v>3</v>
      </c>
      <c r="DSK13" s="598">
        <v>3</v>
      </c>
      <c r="DSL13" s="598">
        <v>4</v>
      </c>
      <c r="DSM13" s="598">
        <v>4</v>
      </c>
      <c r="DSN13" s="598">
        <v>4</v>
      </c>
      <c r="DSO13" s="599">
        <v>4</v>
      </c>
      <c r="DSP13" s="600">
        <v>3.6</v>
      </c>
      <c r="DSQ13" s="600">
        <v>3.5</v>
      </c>
      <c r="DSR13" s="600">
        <v>3.6</v>
      </c>
      <c r="DSS13" s="600">
        <v>3.5</v>
      </c>
      <c r="DST13" s="600">
        <v>3.4</v>
      </c>
      <c r="DSU13" s="600">
        <v>3.6</v>
      </c>
      <c r="DSV13" s="600">
        <v>3.8</v>
      </c>
      <c r="DSW13" s="600">
        <v>3.8</v>
      </c>
      <c r="DSX13" s="600">
        <v>3.8</v>
      </c>
      <c r="DSY13" s="600">
        <v>4</v>
      </c>
      <c r="DSZ13" s="600">
        <v>3.8</v>
      </c>
      <c r="DTA13" s="601">
        <v>3.7</v>
      </c>
      <c r="DTB13" s="600">
        <v>3.3</v>
      </c>
      <c r="DTC13" s="600">
        <v>3.1</v>
      </c>
      <c r="DTD13" s="600">
        <v>3.1</v>
      </c>
      <c r="DTE13" s="600">
        <v>3.2</v>
      </c>
      <c r="DTF13" s="600">
        <v>3.1</v>
      </c>
      <c r="DTG13" s="600">
        <v>3.1</v>
      </c>
      <c r="DTH13" s="600">
        <v>2.9</v>
      </c>
      <c r="DTI13" s="600">
        <v>3</v>
      </c>
      <c r="DTJ13" s="600">
        <v>2.9</v>
      </c>
      <c r="DTK13" s="600">
        <v>2.8</v>
      </c>
      <c r="DTL13" s="600">
        <v>3.1</v>
      </c>
      <c r="DTM13" s="601">
        <v>3.4</v>
      </c>
      <c r="DTN13" s="598">
        <v>3.9</v>
      </c>
      <c r="DTO13" s="598">
        <v>4.2</v>
      </c>
      <c r="DTP13" s="598">
        <v>3.8</v>
      </c>
      <c r="DTQ13" s="598">
        <v>3.3</v>
      </c>
      <c r="DTR13" s="598">
        <v>2.7</v>
      </c>
      <c r="DTS13" s="598">
        <v>2.5</v>
      </c>
      <c r="DTT13" s="598">
        <v>2.7</v>
      </c>
      <c r="DTU13" s="598">
        <v>2.9</v>
      </c>
      <c r="DTV13" s="598">
        <v>2.8</v>
      </c>
      <c r="DTW13" s="598">
        <v>2.6</v>
      </c>
      <c r="DTX13" s="598">
        <v>2.4</v>
      </c>
      <c r="DTY13" s="599">
        <v>2.1</v>
      </c>
      <c r="DTZ13" s="598">
        <v>2.1</v>
      </c>
      <c r="DUA13" s="598">
        <v>2.2000000000000002</v>
      </c>
      <c r="DUB13" s="598">
        <v>2.6</v>
      </c>
      <c r="DUC13" s="598">
        <v>3.1</v>
      </c>
      <c r="DUD13" s="598">
        <v>3.6</v>
      </c>
      <c r="DUE13" s="598">
        <v>4.0999999999999996</v>
      </c>
      <c r="DUF13" s="598">
        <v>4.2</v>
      </c>
      <c r="DUG13" s="598">
        <v>4.3</v>
      </c>
      <c r="DUH13" s="598">
        <v>4.3</v>
      </c>
      <c r="DUI13" s="598">
        <v>4.5999999999999996</v>
      </c>
      <c r="DUJ13" s="598">
        <v>5.2</v>
      </c>
      <c r="DUK13" s="599">
        <v>5.7</v>
      </c>
      <c r="DUL13" s="598">
        <v>6.1</v>
      </c>
      <c r="DUM13" s="598">
        <v>6.4</v>
      </c>
      <c r="DUN13" s="598">
        <v>7</v>
      </c>
      <c r="DUO13" s="439" t="s">
        <v>272</v>
      </c>
      <c r="DUP13" s="598">
        <v>4</v>
      </c>
      <c r="DUQ13" s="598">
        <v>4</v>
      </c>
      <c r="DUR13" s="598">
        <v>4</v>
      </c>
      <c r="DUS13" s="598">
        <v>4</v>
      </c>
      <c r="DUT13" s="598">
        <v>4</v>
      </c>
      <c r="DUU13" s="598">
        <v>4</v>
      </c>
      <c r="DUV13" s="598">
        <v>3</v>
      </c>
      <c r="DUW13" s="598">
        <v>3</v>
      </c>
      <c r="DUX13" s="598">
        <v>4</v>
      </c>
      <c r="DUY13" s="598">
        <v>4</v>
      </c>
      <c r="DUZ13" s="598">
        <v>4</v>
      </c>
      <c r="DVA13" s="599">
        <v>4</v>
      </c>
      <c r="DVB13" s="600">
        <v>3.6</v>
      </c>
      <c r="DVC13" s="600">
        <v>3.5</v>
      </c>
      <c r="DVD13" s="600">
        <v>3.6</v>
      </c>
      <c r="DVE13" s="600">
        <v>3.5</v>
      </c>
      <c r="DVF13" s="600">
        <v>3.4</v>
      </c>
      <c r="DVG13" s="600">
        <v>3.6</v>
      </c>
      <c r="DVH13" s="600">
        <v>3.8</v>
      </c>
      <c r="DVI13" s="600">
        <v>3.8</v>
      </c>
      <c r="DVJ13" s="600">
        <v>3.8</v>
      </c>
      <c r="DVK13" s="600">
        <v>4</v>
      </c>
      <c r="DVL13" s="600">
        <v>3.8</v>
      </c>
      <c r="DVM13" s="601">
        <v>3.7</v>
      </c>
      <c r="DVN13" s="600">
        <v>3.3</v>
      </c>
      <c r="DVO13" s="600">
        <v>3.1</v>
      </c>
      <c r="DVP13" s="600">
        <v>3.1</v>
      </c>
      <c r="DVQ13" s="600">
        <v>3.2</v>
      </c>
      <c r="DVR13" s="600">
        <v>3.1</v>
      </c>
      <c r="DVS13" s="600">
        <v>3.1</v>
      </c>
      <c r="DVT13" s="600">
        <v>2.9</v>
      </c>
      <c r="DVU13" s="600">
        <v>3</v>
      </c>
      <c r="DVV13" s="600">
        <v>2.9</v>
      </c>
      <c r="DVW13" s="600">
        <v>2.8</v>
      </c>
      <c r="DVX13" s="600">
        <v>3.1</v>
      </c>
      <c r="DVY13" s="601">
        <v>3.4</v>
      </c>
      <c r="DVZ13" s="598">
        <v>3.9</v>
      </c>
      <c r="DWA13" s="598">
        <v>4.2</v>
      </c>
      <c r="DWB13" s="598">
        <v>3.8</v>
      </c>
      <c r="DWC13" s="598">
        <v>3.3</v>
      </c>
      <c r="DWD13" s="598">
        <v>2.7</v>
      </c>
      <c r="DWE13" s="598">
        <v>2.5</v>
      </c>
      <c r="DWF13" s="598">
        <v>2.7</v>
      </c>
      <c r="DWG13" s="598">
        <v>2.9</v>
      </c>
      <c r="DWH13" s="598">
        <v>2.8</v>
      </c>
      <c r="DWI13" s="598">
        <v>2.6</v>
      </c>
      <c r="DWJ13" s="598">
        <v>2.4</v>
      </c>
      <c r="DWK13" s="599">
        <v>2.1</v>
      </c>
      <c r="DWL13" s="598">
        <v>2.1</v>
      </c>
      <c r="DWM13" s="598">
        <v>2.2000000000000002</v>
      </c>
      <c r="DWN13" s="598">
        <v>2.6</v>
      </c>
      <c r="DWO13" s="598">
        <v>3.1</v>
      </c>
      <c r="DWP13" s="598">
        <v>3.6</v>
      </c>
      <c r="DWQ13" s="598">
        <v>4.0999999999999996</v>
      </c>
      <c r="DWR13" s="598">
        <v>4.2</v>
      </c>
      <c r="DWS13" s="598">
        <v>4.3</v>
      </c>
      <c r="DWT13" s="598">
        <v>4.3</v>
      </c>
      <c r="DWU13" s="598">
        <v>4.5999999999999996</v>
      </c>
      <c r="DWV13" s="598">
        <v>5.2</v>
      </c>
      <c r="DWW13" s="599">
        <v>5.7</v>
      </c>
      <c r="DWX13" s="598">
        <v>6.1</v>
      </c>
      <c r="DWY13" s="598">
        <v>6.4</v>
      </c>
      <c r="DWZ13" s="598">
        <v>7</v>
      </c>
      <c r="DXA13" s="439" t="s">
        <v>272</v>
      </c>
      <c r="DXB13" s="598">
        <v>4</v>
      </c>
      <c r="DXC13" s="598">
        <v>4</v>
      </c>
      <c r="DXD13" s="598">
        <v>4</v>
      </c>
      <c r="DXE13" s="598">
        <v>4</v>
      </c>
      <c r="DXF13" s="598">
        <v>4</v>
      </c>
      <c r="DXG13" s="598">
        <v>4</v>
      </c>
      <c r="DXH13" s="598">
        <v>3</v>
      </c>
      <c r="DXI13" s="598">
        <v>3</v>
      </c>
      <c r="DXJ13" s="598">
        <v>4</v>
      </c>
      <c r="DXK13" s="598">
        <v>4</v>
      </c>
      <c r="DXL13" s="598">
        <v>4</v>
      </c>
      <c r="DXM13" s="599">
        <v>4</v>
      </c>
      <c r="DXN13" s="600">
        <v>3.6</v>
      </c>
      <c r="DXO13" s="600">
        <v>3.5</v>
      </c>
      <c r="DXP13" s="600">
        <v>3.6</v>
      </c>
      <c r="DXQ13" s="600">
        <v>3.5</v>
      </c>
      <c r="DXR13" s="600">
        <v>3.4</v>
      </c>
      <c r="DXS13" s="600">
        <v>3.6</v>
      </c>
      <c r="DXT13" s="600">
        <v>3.8</v>
      </c>
      <c r="DXU13" s="600">
        <v>3.8</v>
      </c>
      <c r="DXV13" s="600">
        <v>3.8</v>
      </c>
      <c r="DXW13" s="600">
        <v>4</v>
      </c>
      <c r="DXX13" s="600">
        <v>3.8</v>
      </c>
      <c r="DXY13" s="601">
        <v>3.7</v>
      </c>
      <c r="DXZ13" s="600">
        <v>3.3</v>
      </c>
      <c r="DYA13" s="600">
        <v>3.1</v>
      </c>
      <c r="DYB13" s="600">
        <v>3.1</v>
      </c>
      <c r="DYC13" s="600">
        <v>3.2</v>
      </c>
      <c r="DYD13" s="600">
        <v>3.1</v>
      </c>
      <c r="DYE13" s="600">
        <v>3.1</v>
      </c>
      <c r="DYF13" s="600">
        <v>2.9</v>
      </c>
      <c r="DYG13" s="600">
        <v>3</v>
      </c>
      <c r="DYH13" s="600">
        <v>2.9</v>
      </c>
      <c r="DYI13" s="600">
        <v>2.8</v>
      </c>
      <c r="DYJ13" s="600">
        <v>3.1</v>
      </c>
      <c r="DYK13" s="601">
        <v>3.4</v>
      </c>
      <c r="DYL13" s="598">
        <v>3.9</v>
      </c>
      <c r="DYM13" s="598">
        <v>4.2</v>
      </c>
      <c r="DYN13" s="598">
        <v>3.8</v>
      </c>
      <c r="DYO13" s="598">
        <v>3.3</v>
      </c>
      <c r="DYP13" s="598">
        <v>2.7</v>
      </c>
      <c r="DYQ13" s="598">
        <v>2.5</v>
      </c>
      <c r="DYR13" s="598">
        <v>2.7</v>
      </c>
      <c r="DYS13" s="598">
        <v>2.9</v>
      </c>
      <c r="DYT13" s="598">
        <v>2.8</v>
      </c>
      <c r="DYU13" s="598">
        <v>2.6</v>
      </c>
      <c r="DYV13" s="598">
        <v>2.4</v>
      </c>
      <c r="DYW13" s="599">
        <v>2.1</v>
      </c>
      <c r="DYX13" s="598">
        <v>2.1</v>
      </c>
      <c r="DYY13" s="598">
        <v>2.2000000000000002</v>
      </c>
      <c r="DYZ13" s="598">
        <v>2.6</v>
      </c>
      <c r="DZA13" s="598">
        <v>3.1</v>
      </c>
      <c r="DZB13" s="598">
        <v>3.6</v>
      </c>
      <c r="DZC13" s="598">
        <v>4.0999999999999996</v>
      </c>
      <c r="DZD13" s="598">
        <v>4.2</v>
      </c>
      <c r="DZE13" s="598">
        <v>4.3</v>
      </c>
      <c r="DZF13" s="598">
        <v>4.3</v>
      </c>
      <c r="DZG13" s="598">
        <v>4.5999999999999996</v>
      </c>
      <c r="DZH13" s="598">
        <v>5.2</v>
      </c>
      <c r="DZI13" s="599">
        <v>5.7</v>
      </c>
      <c r="DZJ13" s="598">
        <v>6.1</v>
      </c>
      <c r="DZK13" s="598">
        <v>6.4</v>
      </c>
      <c r="DZL13" s="598">
        <v>7</v>
      </c>
      <c r="DZM13" s="439" t="s">
        <v>272</v>
      </c>
      <c r="DZN13" s="598">
        <v>4</v>
      </c>
      <c r="DZO13" s="598">
        <v>4</v>
      </c>
      <c r="DZP13" s="598">
        <v>4</v>
      </c>
      <c r="DZQ13" s="598">
        <v>4</v>
      </c>
      <c r="DZR13" s="598">
        <v>4</v>
      </c>
      <c r="DZS13" s="598">
        <v>4</v>
      </c>
      <c r="DZT13" s="598">
        <v>3</v>
      </c>
      <c r="DZU13" s="598">
        <v>3</v>
      </c>
      <c r="DZV13" s="598">
        <v>4</v>
      </c>
      <c r="DZW13" s="598">
        <v>4</v>
      </c>
      <c r="DZX13" s="598">
        <v>4</v>
      </c>
      <c r="DZY13" s="599">
        <v>4</v>
      </c>
      <c r="DZZ13" s="600">
        <v>3.6</v>
      </c>
      <c r="EAA13" s="600">
        <v>3.5</v>
      </c>
      <c r="EAB13" s="600">
        <v>3.6</v>
      </c>
      <c r="EAC13" s="600">
        <v>3.5</v>
      </c>
      <c r="EAD13" s="600">
        <v>3.4</v>
      </c>
      <c r="EAE13" s="600">
        <v>3.6</v>
      </c>
      <c r="EAF13" s="600">
        <v>3.8</v>
      </c>
      <c r="EAG13" s="600">
        <v>3.8</v>
      </c>
      <c r="EAH13" s="600">
        <v>3.8</v>
      </c>
      <c r="EAI13" s="600">
        <v>4</v>
      </c>
      <c r="EAJ13" s="600">
        <v>3.8</v>
      </c>
      <c r="EAK13" s="601">
        <v>3.7</v>
      </c>
      <c r="EAL13" s="600">
        <v>3.3</v>
      </c>
      <c r="EAM13" s="600">
        <v>3.1</v>
      </c>
      <c r="EAN13" s="600">
        <v>3.1</v>
      </c>
      <c r="EAO13" s="600">
        <v>3.2</v>
      </c>
      <c r="EAP13" s="600">
        <v>3.1</v>
      </c>
      <c r="EAQ13" s="600">
        <v>3.1</v>
      </c>
      <c r="EAR13" s="600">
        <v>2.9</v>
      </c>
      <c r="EAS13" s="600">
        <v>3</v>
      </c>
      <c r="EAT13" s="600">
        <v>2.9</v>
      </c>
      <c r="EAU13" s="600">
        <v>2.8</v>
      </c>
      <c r="EAV13" s="600">
        <v>3.1</v>
      </c>
      <c r="EAW13" s="601">
        <v>3.4</v>
      </c>
      <c r="EAX13" s="598">
        <v>3.9</v>
      </c>
      <c r="EAY13" s="598">
        <v>4.2</v>
      </c>
      <c r="EAZ13" s="598">
        <v>3.8</v>
      </c>
      <c r="EBA13" s="598">
        <v>3.3</v>
      </c>
      <c r="EBB13" s="598">
        <v>2.7</v>
      </c>
      <c r="EBC13" s="598">
        <v>2.5</v>
      </c>
      <c r="EBD13" s="598">
        <v>2.7</v>
      </c>
      <c r="EBE13" s="598">
        <v>2.9</v>
      </c>
      <c r="EBF13" s="598">
        <v>2.8</v>
      </c>
      <c r="EBG13" s="598">
        <v>2.6</v>
      </c>
      <c r="EBH13" s="598">
        <v>2.4</v>
      </c>
      <c r="EBI13" s="599">
        <v>2.1</v>
      </c>
      <c r="EBJ13" s="598">
        <v>2.1</v>
      </c>
      <c r="EBK13" s="598">
        <v>2.2000000000000002</v>
      </c>
      <c r="EBL13" s="598">
        <v>2.6</v>
      </c>
      <c r="EBM13" s="598">
        <v>3.1</v>
      </c>
      <c r="EBN13" s="598">
        <v>3.6</v>
      </c>
      <c r="EBO13" s="598">
        <v>4.0999999999999996</v>
      </c>
      <c r="EBP13" s="598">
        <v>4.2</v>
      </c>
      <c r="EBQ13" s="598">
        <v>4.3</v>
      </c>
      <c r="EBR13" s="598">
        <v>4.3</v>
      </c>
      <c r="EBS13" s="598">
        <v>4.5999999999999996</v>
      </c>
      <c r="EBT13" s="598">
        <v>5.2</v>
      </c>
      <c r="EBU13" s="599">
        <v>5.7</v>
      </c>
      <c r="EBV13" s="598">
        <v>6.1</v>
      </c>
      <c r="EBW13" s="598">
        <v>6.4</v>
      </c>
      <c r="EBX13" s="598">
        <v>7</v>
      </c>
      <c r="EBY13" s="439" t="s">
        <v>272</v>
      </c>
      <c r="EBZ13" s="598">
        <v>4</v>
      </c>
      <c r="ECA13" s="598">
        <v>4</v>
      </c>
      <c r="ECB13" s="598">
        <v>4</v>
      </c>
      <c r="ECC13" s="598">
        <v>4</v>
      </c>
      <c r="ECD13" s="598">
        <v>4</v>
      </c>
      <c r="ECE13" s="598">
        <v>4</v>
      </c>
      <c r="ECF13" s="598">
        <v>3</v>
      </c>
      <c r="ECG13" s="598">
        <v>3</v>
      </c>
      <c r="ECH13" s="598">
        <v>4</v>
      </c>
      <c r="ECI13" s="598">
        <v>4</v>
      </c>
      <c r="ECJ13" s="598">
        <v>4</v>
      </c>
      <c r="ECK13" s="599">
        <v>4</v>
      </c>
      <c r="ECL13" s="600">
        <v>3.6</v>
      </c>
      <c r="ECM13" s="600">
        <v>3.5</v>
      </c>
      <c r="ECN13" s="600">
        <v>3.6</v>
      </c>
      <c r="ECO13" s="600">
        <v>3.5</v>
      </c>
      <c r="ECP13" s="600">
        <v>3.4</v>
      </c>
      <c r="ECQ13" s="600">
        <v>3.6</v>
      </c>
      <c r="ECR13" s="600">
        <v>3.8</v>
      </c>
      <c r="ECS13" s="600">
        <v>3.8</v>
      </c>
      <c r="ECT13" s="600">
        <v>3.8</v>
      </c>
      <c r="ECU13" s="600">
        <v>4</v>
      </c>
      <c r="ECV13" s="600">
        <v>3.8</v>
      </c>
      <c r="ECW13" s="601">
        <v>3.7</v>
      </c>
      <c r="ECX13" s="600">
        <v>3.3</v>
      </c>
      <c r="ECY13" s="600">
        <v>3.1</v>
      </c>
      <c r="ECZ13" s="600">
        <v>3.1</v>
      </c>
      <c r="EDA13" s="600">
        <v>3.2</v>
      </c>
      <c r="EDB13" s="600">
        <v>3.1</v>
      </c>
      <c r="EDC13" s="600">
        <v>3.1</v>
      </c>
      <c r="EDD13" s="600">
        <v>2.9</v>
      </c>
      <c r="EDE13" s="600">
        <v>3</v>
      </c>
      <c r="EDF13" s="600">
        <v>2.9</v>
      </c>
      <c r="EDG13" s="600">
        <v>2.8</v>
      </c>
      <c r="EDH13" s="600">
        <v>3.1</v>
      </c>
      <c r="EDI13" s="601">
        <v>3.4</v>
      </c>
      <c r="EDJ13" s="598">
        <v>3.9</v>
      </c>
      <c r="EDK13" s="598">
        <v>4.2</v>
      </c>
      <c r="EDL13" s="598">
        <v>3.8</v>
      </c>
      <c r="EDM13" s="598">
        <v>3.3</v>
      </c>
      <c r="EDN13" s="598">
        <v>2.7</v>
      </c>
      <c r="EDO13" s="598">
        <v>2.5</v>
      </c>
      <c r="EDP13" s="598">
        <v>2.7</v>
      </c>
      <c r="EDQ13" s="598">
        <v>2.9</v>
      </c>
      <c r="EDR13" s="598">
        <v>2.8</v>
      </c>
      <c r="EDS13" s="598">
        <v>2.6</v>
      </c>
      <c r="EDT13" s="598">
        <v>2.4</v>
      </c>
      <c r="EDU13" s="599">
        <v>2.1</v>
      </c>
      <c r="EDV13" s="598">
        <v>2.1</v>
      </c>
      <c r="EDW13" s="598">
        <v>2.2000000000000002</v>
      </c>
      <c r="EDX13" s="598">
        <v>2.6</v>
      </c>
      <c r="EDY13" s="598">
        <v>3.1</v>
      </c>
      <c r="EDZ13" s="598">
        <v>3.6</v>
      </c>
      <c r="EEA13" s="598">
        <v>4.0999999999999996</v>
      </c>
      <c r="EEB13" s="598">
        <v>4.2</v>
      </c>
      <c r="EEC13" s="598">
        <v>4.3</v>
      </c>
      <c r="EED13" s="598">
        <v>4.3</v>
      </c>
      <c r="EEE13" s="598">
        <v>4.5999999999999996</v>
      </c>
      <c r="EEF13" s="598">
        <v>5.2</v>
      </c>
      <c r="EEG13" s="599">
        <v>5.7</v>
      </c>
      <c r="EEH13" s="598">
        <v>6.1</v>
      </c>
      <c r="EEI13" s="598">
        <v>6.4</v>
      </c>
      <c r="EEJ13" s="598">
        <v>7</v>
      </c>
      <c r="EEK13" s="439" t="s">
        <v>272</v>
      </c>
      <c r="EEL13" s="598">
        <v>4</v>
      </c>
      <c r="EEM13" s="598">
        <v>4</v>
      </c>
      <c r="EEN13" s="598">
        <v>4</v>
      </c>
      <c r="EEO13" s="598">
        <v>4</v>
      </c>
      <c r="EEP13" s="598">
        <v>4</v>
      </c>
      <c r="EEQ13" s="598">
        <v>4</v>
      </c>
      <c r="EER13" s="598">
        <v>3</v>
      </c>
      <c r="EES13" s="598">
        <v>3</v>
      </c>
      <c r="EET13" s="598">
        <v>4</v>
      </c>
      <c r="EEU13" s="598">
        <v>4</v>
      </c>
      <c r="EEV13" s="598">
        <v>4</v>
      </c>
      <c r="EEW13" s="599">
        <v>4</v>
      </c>
      <c r="EEX13" s="600">
        <v>3.6</v>
      </c>
      <c r="EEY13" s="600">
        <v>3.5</v>
      </c>
      <c r="EEZ13" s="600">
        <v>3.6</v>
      </c>
      <c r="EFA13" s="600">
        <v>3.5</v>
      </c>
      <c r="EFB13" s="600">
        <v>3.4</v>
      </c>
      <c r="EFC13" s="600">
        <v>3.6</v>
      </c>
      <c r="EFD13" s="600">
        <v>3.8</v>
      </c>
      <c r="EFE13" s="600">
        <v>3.8</v>
      </c>
      <c r="EFF13" s="600">
        <v>3.8</v>
      </c>
      <c r="EFG13" s="600">
        <v>4</v>
      </c>
      <c r="EFH13" s="600">
        <v>3.8</v>
      </c>
      <c r="EFI13" s="601">
        <v>3.7</v>
      </c>
      <c r="EFJ13" s="600">
        <v>3.3</v>
      </c>
      <c r="EFK13" s="600">
        <v>3.1</v>
      </c>
      <c r="EFL13" s="600">
        <v>3.1</v>
      </c>
      <c r="EFM13" s="600">
        <v>3.2</v>
      </c>
      <c r="EFN13" s="600">
        <v>3.1</v>
      </c>
      <c r="EFO13" s="600">
        <v>3.1</v>
      </c>
      <c r="EFP13" s="600">
        <v>2.9</v>
      </c>
      <c r="EFQ13" s="600">
        <v>3</v>
      </c>
      <c r="EFR13" s="600">
        <v>2.9</v>
      </c>
      <c r="EFS13" s="600">
        <v>2.8</v>
      </c>
      <c r="EFT13" s="600">
        <v>3.1</v>
      </c>
      <c r="EFU13" s="601">
        <v>3.4</v>
      </c>
      <c r="EFV13" s="598">
        <v>3.9</v>
      </c>
      <c r="EFW13" s="598">
        <v>4.2</v>
      </c>
      <c r="EFX13" s="598">
        <v>3.8</v>
      </c>
      <c r="EFY13" s="598">
        <v>3.3</v>
      </c>
      <c r="EFZ13" s="598">
        <v>2.7</v>
      </c>
      <c r="EGA13" s="598">
        <v>2.5</v>
      </c>
      <c r="EGB13" s="598">
        <v>2.7</v>
      </c>
      <c r="EGC13" s="598">
        <v>2.9</v>
      </c>
      <c r="EGD13" s="598">
        <v>2.8</v>
      </c>
      <c r="EGE13" s="598">
        <v>2.6</v>
      </c>
      <c r="EGF13" s="598">
        <v>2.4</v>
      </c>
      <c r="EGG13" s="599">
        <v>2.1</v>
      </c>
      <c r="EGH13" s="598">
        <v>2.1</v>
      </c>
      <c r="EGI13" s="598">
        <v>2.2000000000000002</v>
      </c>
      <c r="EGJ13" s="598">
        <v>2.6</v>
      </c>
      <c r="EGK13" s="598">
        <v>3.1</v>
      </c>
      <c r="EGL13" s="598">
        <v>3.6</v>
      </c>
      <c r="EGM13" s="598">
        <v>4.0999999999999996</v>
      </c>
      <c r="EGN13" s="598">
        <v>4.2</v>
      </c>
      <c r="EGO13" s="598">
        <v>4.3</v>
      </c>
      <c r="EGP13" s="598">
        <v>4.3</v>
      </c>
      <c r="EGQ13" s="598">
        <v>4.5999999999999996</v>
      </c>
      <c r="EGR13" s="598">
        <v>5.2</v>
      </c>
      <c r="EGS13" s="599">
        <v>5.7</v>
      </c>
      <c r="EGT13" s="598">
        <v>6.1</v>
      </c>
      <c r="EGU13" s="598">
        <v>6.4</v>
      </c>
      <c r="EGV13" s="598">
        <v>7</v>
      </c>
      <c r="EGW13" s="439" t="s">
        <v>272</v>
      </c>
      <c r="EGX13" s="598">
        <v>4</v>
      </c>
      <c r="EGY13" s="598">
        <v>4</v>
      </c>
      <c r="EGZ13" s="598">
        <v>4</v>
      </c>
      <c r="EHA13" s="598">
        <v>4</v>
      </c>
      <c r="EHB13" s="598">
        <v>4</v>
      </c>
      <c r="EHC13" s="598">
        <v>4</v>
      </c>
      <c r="EHD13" s="598">
        <v>3</v>
      </c>
      <c r="EHE13" s="598">
        <v>3</v>
      </c>
      <c r="EHF13" s="598">
        <v>4</v>
      </c>
      <c r="EHG13" s="598">
        <v>4</v>
      </c>
      <c r="EHH13" s="598">
        <v>4</v>
      </c>
      <c r="EHI13" s="599">
        <v>4</v>
      </c>
      <c r="EHJ13" s="600">
        <v>3.6</v>
      </c>
      <c r="EHK13" s="600">
        <v>3.5</v>
      </c>
      <c r="EHL13" s="600">
        <v>3.6</v>
      </c>
      <c r="EHM13" s="600">
        <v>3.5</v>
      </c>
      <c r="EHN13" s="600">
        <v>3.4</v>
      </c>
      <c r="EHO13" s="600">
        <v>3.6</v>
      </c>
      <c r="EHP13" s="600">
        <v>3.8</v>
      </c>
      <c r="EHQ13" s="600">
        <v>3.8</v>
      </c>
      <c r="EHR13" s="600">
        <v>3.8</v>
      </c>
      <c r="EHS13" s="600">
        <v>4</v>
      </c>
      <c r="EHT13" s="600">
        <v>3.8</v>
      </c>
      <c r="EHU13" s="601">
        <v>3.7</v>
      </c>
      <c r="EHV13" s="600">
        <v>3.3</v>
      </c>
      <c r="EHW13" s="600">
        <v>3.1</v>
      </c>
      <c r="EHX13" s="600">
        <v>3.1</v>
      </c>
      <c r="EHY13" s="600">
        <v>3.2</v>
      </c>
      <c r="EHZ13" s="600">
        <v>3.1</v>
      </c>
      <c r="EIA13" s="600">
        <v>3.1</v>
      </c>
      <c r="EIB13" s="600">
        <v>2.9</v>
      </c>
      <c r="EIC13" s="600">
        <v>3</v>
      </c>
      <c r="EID13" s="600">
        <v>2.9</v>
      </c>
      <c r="EIE13" s="600">
        <v>2.8</v>
      </c>
      <c r="EIF13" s="600">
        <v>3.1</v>
      </c>
      <c r="EIG13" s="601">
        <v>3.4</v>
      </c>
      <c r="EIH13" s="598">
        <v>3.9</v>
      </c>
      <c r="EII13" s="598">
        <v>4.2</v>
      </c>
      <c r="EIJ13" s="598">
        <v>3.8</v>
      </c>
      <c r="EIK13" s="598">
        <v>3.3</v>
      </c>
      <c r="EIL13" s="598">
        <v>2.7</v>
      </c>
      <c r="EIM13" s="598">
        <v>2.5</v>
      </c>
      <c r="EIN13" s="598">
        <v>2.7</v>
      </c>
      <c r="EIO13" s="598">
        <v>2.9</v>
      </c>
      <c r="EIP13" s="598">
        <v>2.8</v>
      </c>
      <c r="EIQ13" s="598">
        <v>2.6</v>
      </c>
      <c r="EIR13" s="598">
        <v>2.4</v>
      </c>
      <c r="EIS13" s="599">
        <v>2.1</v>
      </c>
      <c r="EIT13" s="598">
        <v>2.1</v>
      </c>
      <c r="EIU13" s="598">
        <v>2.2000000000000002</v>
      </c>
      <c r="EIV13" s="598">
        <v>2.6</v>
      </c>
      <c r="EIW13" s="598">
        <v>3.1</v>
      </c>
      <c r="EIX13" s="598">
        <v>3.6</v>
      </c>
      <c r="EIY13" s="598">
        <v>4.0999999999999996</v>
      </c>
      <c r="EIZ13" s="598">
        <v>4.2</v>
      </c>
      <c r="EJA13" s="598">
        <v>4.3</v>
      </c>
      <c r="EJB13" s="598">
        <v>4.3</v>
      </c>
      <c r="EJC13" s="598">
        <v>4.5999999999999996</v>
      </c>
      <c r="EJD13" s="598">
        <v>5.2</v>
      </c>
      <c r="EJE13" s="599">
        <v>5.7</v>
      </c>
      <c r="EJF13" s="598">
        <v>6.1</v>
      </c>
      <c r="EJG13" s="598">
        <v>6.4</v>
      </c>
      <c r="EJH13" s="598">
        <v>7</v>
      </c>
      <c r="EJI13" s="439" t="s">
        <v>272</v>
      </c>
      <c r="EJJ13" s="598">
        <v>4</v>
      </c>
      <c r="EJK13" s="598">
        <v>4</v>
      </c>
      <c r="EJL13" s="598">
        <v>4</v>
      </c>
      <c r="EJM13" s="598">
        <v>4</v>
      </c>
      <c r="EJN13" s="598">
        <v>4</v>
      </c>
      <c r="EJO13" s="598">
        <v>4</v>
      </c>
      <c r="EJP13" s="598">
        <v>3</v>
      </c>
      <c r="EJQ13" s="598">
        <v>3</v>
      </c>
      <c r="EJR13" s="598">
        <v>4</v>
      </c>
      <c r="EJS13" s="598">
        <v>4</v>
      </c>
      <c r="EJT13" s="598">
        <v>4</v>
      </c>
      <c r="EJU13" s="599">
        <v>4</v>
      </c>
      <c r="EJV13" s="600">
        <v>3.6</v>
      </c>
      <c r="EJW13" s="600">
        <v>3.5</v>
      </c>
      <c r="EJX13" s="600">
        <v>3.6</v>
      </c>
      <c r="EJY13" s="600">
        <v>3.5</v>
      </c>
      <c r="EJZ13" s="600">
        <v>3.4</v>
      </c>
      <c r="EKA13" s="600">
        <v>3.6</v>
      </c>
      <c r="EKB13" s="600">
        <v>3.8</v>
      </c>
      <c r="EKC13" s="600">
        <v>3.8</v>
      </c>
      <c r="EKD13" s="600">
        <v>3.8</v>
      </c>
      <c r="EKE13" s="600">
        <v>4</v>
      </c>
      <c r="EKF13" s="600">
        <v>3.8</v>
      </c>
      <c r="EKG13" s="601">
        <v>3.7</v>
      </c>
      <c r="EKH13" s="600">
        <v>3.3</v>
      </c>
      <c r="EKI13" s="600">
        <v>3.1</v>
      </c>
      <c r="EKJ13" s="600">
        <v>3.1</v>
      </c>
      <c r="EKK13" s="600">
        <v>3.2</v>
      </c>
      <c r="EKL13" s="600">
        <v>3.1</v>
      </c>
      <c r="EKM13" s="600">
        <v>3.1</v>
      </c>
      <c r="EKN13" s="600">
        <v>2.9</v>
      </c>
      <c r="EKO13" s="600">
        <v>3</v>
      </c>
      <c r="EKP13" s="600">
        <v>2.9</v>
      </c>
      <c r="EKQ13" s="600">
        <v>2.8</v>
      </c>
      <c r="EKR13" s="600">
        <v>3.1</v>
      </c>
      <c r="EKS13" s="601">
        <v>3.4</v>
      </c>
      <c r="EKT13" s="598">
        <v>3.9</v>
      </c>
      <c r="EKU13" s="598">
        <v>4.2</v>
      </c>
      <c r="EKV13" s="598">
        <v>3.8</v>
      </c>
      <c r="EKW13" s="598">
        <v>3.3</v>
      </c>
      <c r="EKX13" s="598">
        <v>2.7</v>
      </c>
      <c r="EKY13" s="598">
        <v>2.5</v>
      </c>
      <c r="EKZ13" s="598">
        <v>2.7</v>
      </c>
      <c r="ELA13" s="598">
        <v>2.9</v>
      </c>
      <c r="ELB13" s="598">
        <v>2.8</v>
      </c>
      <c r="ELC13" s="598">
        <v>2.6</v>
      </c>
      <c r="ELD13" s="598">
        <v>2.4</v>
      </c>
      <c r="ELE13" s="599">
        <v>2.1</v>
      </c>
      <c r="ELF13" s="598">
        <v>2.1</v>
      </c>
      <c r="ELG13" s="598">
        <v>2.2000000000000002</v>
      </c>
      <c r="ELH13" s="598">
        <v>2.6</v>
      </c>
      <c r="ELI13" s="598">
        <v>3.1</v>
      </c>
      <c r="ELJ13" s="598">
        <v>3.6</v>
      </c>
      <c r="ELK13" s="598">
        <v>4.0999999999999996</v>
      </c>
      <c r="ELL13" s="598">
        <v>4.2</v>
      </c>
      <c r="ELM13" s="598">
        <v>4.3</v>
      </c>
      <c r="ELN13" s="598">
        <v>4.3</v>
      </c>
      <c r="ELO13" s="598">
        <v>4.5999999999999996</v>
      </c>
      <c r="ELP13" s="598">
        <v>5.2</v>
      </c>
      <c r="ELQ13" s="599">
        <v>5.7</v>
      </c>
      <c r="ELR13" s="598">
        <v>6.1</v>
      </c>
      <c r="ELS13" s="598">
        <v>6.4</v>
      </c>
      <c r="ELT13" s="598">
        <v>7</v>
      </c>
      <c r="ELU13" s="439" t="s">
        <v>272</v>
      </c>
      <c r="ELV13" s="598">
        <v>4</v>
      </c>
      <c r="ELW13" s="598">
        <v>4</v>
      </c>
      <c r="ELX13" s="598">
        <v>4</v>
      </c>
      <c r="ELY13" s="598">
        <v>4</v>
      </c>
      <c r="ELZ13" s="598">
        <v>4</v>
      </c>
      <c r="EMA13" s="598">
        <v>4</v>
      </c>
      <c r="EMB13" s="598">
        <v>3</v>
      </c>
      <c r="EMC13" s="598">
        <v>3</v>
      </c>
      <c r="EMD13" s="598">
        <v>4</v>
      </c>
      <c r="EME13" s="598">
        <v>4</v>
      </c>
      <c r="EMF13" s="598">
        <v>4</v>
      </c>
      <c r="EMG13" s="599">
        <v>4</v>
      </c>
      <c r="EMH13" s="600">
        <v>3.6</v>
      </c>
      <c r="EMI13" s="600">
        <v>3.5</v>
      </c>
      <c r="EMJ13" s="600">
        <v>3.6</v>
      </c>
      <c r="EMK13" s="600">
        <v>3.5</v>
      </c>
      <c r="EML13" s="600">
        <v>3.4</v>
      </c>
      <c r="EMM13" s="600">
        <v>3.6</v>
      </c>
      <c r="EMN13" s="600">
        <v>3.8</v>
      </c>
      <c r="EMO13" s="600">
        <v>3.8</v>
      </c>
      <c r="EMP13" s="600">
        <v>3.8</v>
      </c>
      <c r="EMQ13" s="600">
        <v>4</v>
      </c>
      <c r="EMR13" s="600">
        <v>3.8</v>
      </c>
      <c r="EMS13" s="601">
        <v>3.7</v>
      </c>
      <c r="EMT13" s="600">
        <v>3.3</v>
      </c>
      <c r="EMU13" s="600">
        <v>3.1</v>
      </c>
      <c r="EMV13" s="600">
        <v>3.1</v>
      </c>
      <c r="EMW13" s="600">
        <v>3.2</v>
      </c>
      <c r="EMX13" s="600">
        <v>3.1</v>
      </c>
      <c r="EMY13" s="600">
        <v>3.1</v>
      </c>
      <c r="EMZ13" s="600">
        <v>2.9</v>
      </c>
      <c r="ENA13" s="600">
        <v>3</v>
      </c>
      <c r="ENB13" s="600">
        <v>2.9</v>
      </c>
      <c r="ENC13" s="600">
        <v>2.8</v>
      </c>
      <c r="END13" s="600">
        <v>3.1</v>
      </c>
      <c r="ENE13" s="601">
        <v>3.4</v>
      </c>
      <c r="ENF13" s="598">
        <v>3.9</v>
      </c>
      <c r="ENG13" s="598">
        <v>4.2</v>
      </c>
      <c r="ENH13" s="598">
        <v>3.8</v>
      </c>
      <c r="ENI13" s="598">
        <v>3.3</v>
      </c>
      <c r="ENJ13" s="598">
        <v>2.7</v>
      </c>
      <c r="ENK13" s="598">
        <v>2.5</v>
      </c>
      <c r="ENL13" s="598">
        <v>2.7</v>
      </c>
      <c r="ENM13" s="598">
        <v>2.9</v>
      </c>
      <c r="ENN13" s="598">
        <v>2.8</v>
      </c>
      <c r="ENO13" s="598">
        <v>2.6</v>
      </c>
      <c r="ENP13" s="598">
        <v>2.4</v>
      </c>
      <c r="ENQ13" s="599">
        <v>2.1</v>
      </c>
      <c r="ENR13" s="598">
        <v>2.1</v>
      </c>
      <c r="ENS13" s="598">
        <v>2.2000000000000002</v>
      </c>
      <c r="ENT13" s="598">
        <v>2.6</v>
      </c>
      <c r="ENU13" s="598">
        <v>3.1</v>
      </c>
      <c r="ENV13" s="598">
        <v>3.6</v>
      </c>
      <c r="ENW13" s="598">
        <v>4.0999999999999996</v>
      </c>
      <c r="ENX13" s="598">
        <v>4.2</v>
      </c>
      <c r="ENY13" s="598">
        <v>4.3</v>
      </c>
      <c r="ENZ13" s="598">
        <v>4.3</v>
      </c>
      <c r="EOA13" s="598">
        <v>4.5999999999999996</v>
      </c>
      <c r="EOB13" s="598">
        <v>5.2</v>
      </c>
      <c r="EOC13" s="599">
        <v>5.7</v>
      </c>
      <c r="EOD13" s="598">
        <v>6.1</v>
      </c>
      <c r="EOE13" s="598">
        <v>6.4</v>
      </c>
      <c r="EOF13" s="598">
        <v>7</v>
      </c>
      <c r="EOG13" s="439" t="s">
        <v>272</v>
      </c>
      <c r="EOH13" s="598">
        <v>4</v>
      </c>
      <c r="EOI13" s="598">
        <v>4</v>
      </c>
      <c r="EOJ13" s="598">
        <v>4</v>
      </c>
      <c r="EOK13" s="598">
        <v>4</v>
      </c>
      <c r="EOL13" s="598">
        <v>4</v>
      </c>
      <c r="EOM13" s="598">
        <v>4</v>
      </c>
      <c r="EON13" s="598">
        <v>3</v>
      </c>
      <c r="EOO13" s="598">
        <v>3</v>
      </c>
      <c r="EOP13" s="598">
        <v>4</v>
      </c>
      <c r="EOQ13" s="598">
        <v>4</v>
      </c>
      <c r="EOR13" s="598">
        <v>4</v>
      </c>
      <c r="EOS13" s="599">
        <v>4</v>
      </c>
      <c r="EOT13" s="600">
        <v>3.6</v>
      </c>
      <c r="EOU13" s="600">
        <v>3.5</v>
      </c>
      <c r="EOV13" s="600">
        <v>3.6</v>
      </c>
      <c r="EOW13" s="600">
        <v>3.5</v>
      </c>
      <c r="EOX13" s="600">
        <v>3.4</v>
      </c>
      <c r="EOY13" s="600">
        <v>3.6</v>
      </c>
      <c r="EOZ13" s="600">
        <v>3.8</v>
      </c>
      <c r="EPA13" s="600">
        <v>3.8</v>
      </c>
      <c r="EPB13" s="600">
        <v>3.8</v>
      </c>
      <c r="EPC13" s="600">
        <v>4</v>
      </c>
      <c r="EPD13" s="600">
        <v>3.8</v>
      </c>
      <c r="EPE13" s="601">
        <v>3.7</v>
      </c>
      <c r="EPF13" s="600">
        <v>3.3</v>
      </c>
      <c r="EPG13" s="600">
        <v>3.1</v>
      </c>
      <c r="EPH13" s="600">
        <v>3.1</v>
      </c>
      <c r="EPI13" s="600">
        <v>3.2</v>
      </c>
      <c r="EPJ13" s="600">
        <v>3.1</v>
      </c>
      <c r="EPK13" s="600">
        <v>3.1</v>
      </c>
      <c r="EPL13" s="600">
        <v>2.9</v>
      </c>
      <c r="EPM13" s="600">
        <v>3</v>
      </c>
      <c r="EPN13" s="600">
        <v>2.9</v>
      </c>
      <c r="EPO13" s="600">
        <v>2.8</v>
      </c>
      <c r="EPP13" s="600">
        <v>3.1</v>
      </c>
      <c r="EPQ13" s="601">
        <v>3.4</v>
      </c>
      <c r="EPR13" s="598">
        <v>3.9</v>
      </c>
      <c r="EPS13" s="598">
        <v>4.2</v>
      </c>
      <c r="EPT13" s="598">
        <v>3.8</v>
      </c>
      <c r="EPU13" s="598">
        <v>3.3</v>
      </c>
      <c r="EPV13" s="598">
        <v>2.7</v>
      </c>
      <c r="EPW13" s="598">
        <v>2.5</v>
      </c>
      <c r="EPX13" s="598">
        <v>2.7</v>
      </c>
      <c r="EPY13" s="598">
        <v>2.9</v>
      </c>
      <c r="EPZ13" s="598">
        <v>2.8</v>
      </c>
      <c r="EQA13" s="598">
        <v>2.6</v>
      </c>
      <c r="EQB13" s="598">
        <v>2.4</v>
      </c>
      <c r="EQC13" s="599">
        <v>2.1</v>
      </c>
      <c r="EQD13" s="598">
        <v>2.1</v>
      </c>
      <c r="EQE13" s="598">
        <v>2.2000000000000002</v>
      </c>
      <c r="EQF13" s="598">
        <v>2.6</v>
      </c>
      <c r="EQG13" s="598">
        <v>3.1</v>
      </c>
      <c r="EQH13" s="598">
        <v>3.6</v>
      </c>
      <c r="EQI13" s="598">
        <v>4.0999999999999996</v>
      </c>
      <c r="EQJ13" s="598">
        <v>4.2</v>
      </c>
      <c r="EQK13" s="598">
        <v>4.3</v>
      </c>
      <c r="EQL13" s="598">
        <v>4.3</v>
      </c>
      <c r="EQM13" s="598">
        <v>4.5999999999999996</v>
      </c>
      <c r="EQN13" s="598">
        <v>5.2</v>
      </c>
      <c r="EQO13" s="599">
        <v>5.7</v>
      </c>
      <c r="EQP13" s="598">
        <v>6.1</v>
      </c>
      <c r="EQQ13" s="598">
        <v>6.4</v>
      </c>
      <c r="EQR13" s="598">
        <v>7</v>
      </c>
      <c r="EQS13" s="439" t="s">
        <v>272</v>
      </c>
      <c r="EQT13" s="598">
        <v>4</v>
      </c>
      <c r="EQU13" s="598">
        <v>4</v>
      </c>
      <c r="EQV13" s="598">
        <v>4</v>
      </c>
      <c r="EQW13" s="598">
        <v>4</v>
      </c>
      <c r="EQX13" s="598">
        <v>4</v>
      </c>
      <c r="EQY13" s="598">
        <v>4</v>
      </c>
      <c r="EQZ13" s="598">
        <v>3</v>
      </c>
      <c r="ERA13" s="598">
        <v>3</v>
      </c>
      <c r="ERB13" s="598">
        <v>4</v>
      </c>
      <c r="ERC13" s="598">
        <v>4</v>
      </c>
      <c r="ERD13" s="598">
        <v>4</v>
      </c>
      <c r="ERE13" s="599">
        <v>4</v>
      </c>
      <c r="ERF13" s="600">
        <v>3.6</v>
      </c>
      <c r="ERG13" s="600">
        <v>3.5</v>
      </c>
      <c r="ERH13" s="600">
        <v>3.6</v>
      </c>
      <c r="ERI13" s="600">
        <v>3.5</v>
      </c>
      <c r="ERJ13" s="600">
        <v>3.4</v>
      </c>
      <c r="ERK13" s="600">
        <v>3.6</v>
      </c>
      <c r="ERL13" s="600">
        <v>3.8</v>
      </c>
      <c r="ERM13" s="600">
        <v>3.8</v>
      </c>
      <c r="ERN13" s="600">
        <v>3.8</v>
      </c>
      <c r="ERO13" s="600">
        <v>4</v>
      </c>
      <c r="ERP13" s="600">
        <v>3.8</v>
      </c>
      <c r="ERQ13" s="601">
        <v>3.7</v>
      </c>
      <c r="ERR13" s="600">
        <v>3.3</v>
      </c>
      <c r="ERS13" s="600">
        <v>3.1</v>
      </c>
      <c r="ERT13" s="600">
        <v>3.1</v>
      </c>
      <c r="ERU13" s="600">
        <v>3.2</v>
      </c>
      <c r="ERV13" s="600">
        <v>3.1</v>
      </c>
      <c r="ERW13" s="600">
        <v>3.1</v>
      </c>
      <c r="ERX13" s="600">
        <v>2.9</v>
      </c>
      <c r="ERY13" s="600">
        <v>3</v>
      </c>
      <c r="ERZ13" s="600">
        <v>2.9</v>
      </c>
      <c r="ESA13" s="600">
        <v>2.8</v>
      </c>
      <c r="ESB13" s="600">
        <v>3.1</v>
      </c>
      <c r="ESC13" s="601">
        <v>3.4</v>
      </c>
      <c r="ESD13" s="598">
        <v>3.9</v>
      </c>
      <c r="ESE13" s="598">
        <v>4.2</v>
      </c>
      <c r="ESF13" s="598">
        <v>3.8</v>
      </c>
      <c r="ESG13" s="598">
        <v>3.3</v>
      </c>
      <c r="ESH13" s="598">
        <v>2.7</v>
      </c>
      <c r="ESI13" s="598">
        <v>2.5</v>
      </c>
      <c r="ESJ13" s="598">
        <v>2.7</v>
      </c>
      <c r="ESK13" s="598">
        <v>2.9</v>
      </c>
      <c r="ESL13" s="598">
        <v>2.8</v>
      </c>
      <c r="ESM13" s="598">
        <v>2.6</v>
      </c>
      <c r="ESN13" s="598">
        <v>2.4</v>
      </c>
      <c r="ESO13" s="599">
        <v>2.1</v>
      </c>
      <c r="ESP13" s="598">
        <v>2.1</v>
      </c>
      <c r="ESQ13" s="598">
        <v>2.2000000000000002</v>
      </c>
      <c r="ESR13" s="598">
        <v>2.6</v>
      </c>
      <c r="ESS13" s="598">
        <v>3.1</v>
      </c>
      <c r="EST13" s="598">
        <v>3.6</v>
      </c>
      <c r="ESU13" s="598">
        <v>4.0999999999999996</v>
      </c>
      <c r="ESV13" s="598">
        <v>4.2</v>
      </c>
      <c r="ESW13" s="598">
        <v>4.3</v>
      </c>
      <c r="ESX13" s="598">
        <v>4.3</v>
      </c>
      <c r="ESY13" s="598">
        <v>4.5999999999999996</v>
      </c>
      <c r="ESZ13" s="598">
        <v>5.2</v>
      </c>
      <c r="ETA13" s="599">
        <v>5.7</v>
      </c>
      <c r="ETB13" s="598">
        <v>6.1</v>
      </c>
      <c r="ETC13" s="598">
        <v>6.4</v>
      </c>
      <c r="ETD13" s="598">
        <v>7</v>
      </c>
      <c r="ETE13" s="439" t="s">
        <v>272</v>
      </c>
      <c r="ETF13" s="598">
        <v>4</v>
      </c>
      <c r="ETG13" s="598">
        <v>4</v>
      </c>
      <c r="ETH13" s="598">
        <v>4</v>
      </c>
      <c r="ETI13" s="598">
        <v>4</v>
      </c>
      <c r="ETJ13" s="598">
        <v>4</v>
      </c>
      <c r="ETK13" s="598">
        <v>4</v>
      </c>
      <c r="ETL13" s="598">
        <v>3</v>
      </c>
      <c r="ETM13" s="598">
        <v>3</v>
      </c>
      <c r="ETN13" s="598">
        <v>4</v>
      </c>
      <c r="ETO13" s="598">
        <v>4</v>
      </c>
      <c r="ETP13" s="598">
        <v>4</v>
      </c>
      <c r="ETQ13" s="599">
        <v>4</v>
      </c>
      <c r="ETR13" s="600">
        <v>3.6</v>
      </c>
      <c r="ETS13" s="600">
        <v>3.5</v>
      </c>
      <c r="ETT13" s="600">
        <v>3.6</v>
      </c>
      <c r="ETU13" s="600">
        <v>3.5</v>
      </c>
      <c r="ETV13" s="600">
        <v>3.4</v>
      </c>
      <c r="ETW13" s="600">
        <v>3.6</v>
      </c>
      <c r="ETX13" s="600">
        <v>3.8</v>
      </c>
      <c r="ETY13" s="600">
        <v>3.8</v>
      </c>
      <c r="ETZ13" s="600">
        <v>3.8</v>
      </c>
      <c r="EUA13" s="600">
        <v>4</v>
      </c>
      <c r="EUB13" s="600">
        <v>3.8</v>
      </c>
      <c r="EUC13" s="601">
        <v>3.7</v>
      </c>
      <c r="EUD13" s="600">
        <v>3.3</v>
      </c>
      <c r="EUE13" s="600">
        <v>3.1</v>
      </c>
      <c r="EUF13" s="600">
        <v>3.1</v>
      </c>
      <c r="EUG13" s="600">
        <v>3.2</v>
      </c>
      <c r="EUH13" s="600">
        <v>3.1</v>
      </c>
      <c r="EUI13" s="600">
        <v>3.1</v>
      </c>
      <c r="EUJ13" s="600">
        <v>2.9</v>
      </c>
      <c r="EUK13" s="600">
        <v>3</v>
      </c>
      <c r="EUL13" s="600">
        <v>2.9</v>
      </c>
      <c r="EUM13" s="600">
        <v>2.8</v>
      </c>
      <c r="EUN13" s="600">
        <v>3.1</v>
      </c>
      <c r="EUO13" s="601">
        <v>3.4</v>
      </c>
      <c r="EUP13" s="598">
        <v>3.9</v>
      </c>
      <c r="EUQ13" s="598">
        <v>4.2</v>
      </c>
      <c r="EUR13" s="598">
        <v>3.8</v>
      </c>
      <c r="EUS13" s="598">
        <v>3.3</v>
      </c>
      <c r="EUT13" s="598">
        <v>2.7</v>
      </c>
      <c r="EUU13" s="598">
        <v>2.5</v>
      </c>
      <c r="EUV13" s="598">
        <v>2.7</v>
      </c>
      <c r="EUW13" s="598">
        <v>2.9</v>
      </c>
      <c r="EUX13" s="598">
        <v>2.8</v>
      </c>
      <c r="EUY13" s="598">
        <v>2.6</v>
      </c>
      <c r="EUZ13" s="598">
        <v>2.4</v>
      </c>
      <c r="EVA13" s="599">
        <v>2.1</v>
      </c>
      <c r="EVB13" s="598">
        <v>2.1</v>
      </c>
      <c r="EVC13" s="598">
        <v>2.2000000000000002</v>
      </c>
      <c r="EVD13" s="598">
        <v>2.6</v>
      </c>
      <c r="EVE13" s="598">
        <v>3.1</v>
      </c>
      <c r="EVF13" s="598">
        <v>3.6</v>
      </c>
      <c r="EVG13" s="598">
        <v>4.0999999999999996</v>
      </c>
      <c r="EVH13" s="598">
        <v>4.2</v>
      </c>
      <c r="EVI13" s="598">
        <v>4.3</v>
      </c>
      <c r="EVJ13" s="598">
        <v>4.3</v>
      </c>
      <c r="EVK13" s="598">
        <v>4.5999999999999996</v>
      </c>
      <c r="EVL13" s="598">
        <v>5.2</v>
      </c>
      <c r="EVM13" s="599">
        <v>5.7</v>
      </c>
      <c r="EVN13" s="598">
        <v>6.1</v>
      </c>
      <c r="EVO13" s="598">
        <v>6.4</v>
      </c>
      <c r="EVP13" s="598">
        <v>7</v>
      </c>
      <c r="EVQ13" s="439" t="s">
        <v>272</v>
      </c>
      <c r="EVR13" s="598">
        <v>4</v>
      </c>
      <c r="EVS13" s="598">
        <v>4</v>
      </c>
      <c r="EVT13" s="598">
        <v>4</v>
      </c>
      <c r="EVU13" s="598">
        <v>4</v>
      </c>
      <c r="EVV13" s="598">
        <v>4</v>
      </c>
      <c r="EVW13" s="598">
        <v>4</v>
      </c>
      <c r="EVX13" s="598">
        <v>3</v>
      </c>
      <c r="EVY13" s="598">
        <v>3</v>
      </c>
      <c r="EVZ13" s="598">
        <v>4</v>
      </c>
      <c r="EWA13" s="598">
        <v>4</v>
      </c>
      <c r="EWB13" s="598">
        <v>4</v>
      </c>
      <c r="EWC13" s="599">
        <v>4</v>
      </c>
      <c r="EWD13" s="600">
        <v>3.6</v>
      </c>
      <c r="EWE13" s="600">
        <v>3.5</v>
      </c>
      <c r="EWF13" s="600">
        <v>3.6</v>
      </c>
      <c r="EWG13" s="600">
        <v>3.5</v>
      </c>
      <c r="EWH13" s="600">
        <v>3.4</v>
      </c>
      <c r="EWI13" s="600">
        <v>3.6</v>
      </c>
      <c r="EWJ13" s="600">
        <v>3.8</v>
      </c>
      <c r="EWK13" s="600">
        <v>3.8</v>
      </c>
      <c r="EWL13" s="600">
        <v>3.8</v>
      </c>
      <c r="EWM13" s="600">
        <v>4</v>
      </c>
      <c r="EWN13" s="600">
        <v>3.8</v>
      </c>
      <c r="EWO13" s="601">
        <v>3.7</v>
      </c>
      <c r="EWP13" s="600">
        <v>3.3</v>
      </c>
      <c r="EWQ13" s="600">
        <v>3.1</v>
      </c>
      <c r="EWR13" s="600">
        <v>3.1</v>
      </c>
      <c r="EWS13" s="600">
        <v>3.2</v>
      </c>
      <c r="EWT13" s="600">
        <v>3.1</v>
      </c>
      <c r="EWU13" s="600">
        <v>3.1</v>
      </c>
      <c r="EWV13" s="600">
        <v>2.9</v>
      </c>
      <c r="EWW13" s="600">
        <v>3</v>
      </c>
      <c r="EWX13" s="600">
        <v>2.9</v>
      </c>
      <c r="EWY13" s="600">
        <v>2.8</v>
      </c>
      <c r="EWZ13" s="600">
        <v>3.1</v>
      </c>
      <c r="EXA13" s="601">
        <v>3.4</v>
      </c>
      <c r="EXB13" s="598">
        <v>3.9</v>
      </c>
      <c r="EXC13" s="598">
        <v>4.2</v>
      </c>
      <c r="EXD13" s="598">
        <v>3.8</v>
      </c>
      <c r="EXE13" s="598">
        <v>3.3</v>
      </c>
      <c r="EXF13" s="598">
        <v>2.7</v>
      </c>
      <c r="EXG13" s="598">
        <v>2.5</v>
      </c>
      <c r="EXH13" s="598">
        <v>2.7</v>
      </c>
      <c r="EXI13" s="598">
        <v>2.9</v>
      </c>
      <c r="EXJ13" s="598">
        <v>2.8</v>
      </c>
      <c r="EXK13" s="598">
        <v>2.6</v>
      </c>
      <c r="EXL13" s="598">
        <v>2.4</v>
      </c>
      <c r="EXM13" s="599">
        <v>2.1</v>
      </c>
      <c r="EXN13" s="598">
        <v>2.1</v>
      </c>
      <c r="EXO13" s="598">
        <v>2.2000000000000002</v>
      </c>
      <c r="EXP13" s="598">
        <v>2.6</v>
      </c>
      <c r="EXQ13" s="598">
        <v>3.1</v>
      </c>
      <c r="EXR13" s="598">
        <v>3.6</v>
      </c>
      <c r="EXS13" s="598">
        <v>4.0999999999999996</v>
      </c>
      <c r="EXT13" s="598">
        <v>4.2</v>
      </c>
      <c r="EXU13" s="598">
        <v>4.3</v>
      </c>
      <c r="EXV13" s="598">
        <v>4.3</v>
      </c>
      <c r="EXW13" s="598">
        <v>4.5999999999999996</v>
      </c>
      <c r="EXX13" s="598">
        <v>5.2</v>
      </c>
      <c r="EXY13" s="599">
        <v>5.7</v>
      </c>
      <c r="EXZ13" s="598">
        <v>6.1</v>
      </c>
      <c r="EYA13" s="598">
        <v>6.4</v>
      </c>
      <c r="EYB13" s="598">
        <v>7</v>
      </c>
      <c r="EYC13" s="439" t="s">
        <v>272</v>
      </c>
      <c r="EYD13" s="598">
        <v>4</v>
      </c>
      <c r="EYE13" s="598">
        <v>4</v>
      </c>
      <c r="EYF13" s="598">
        <v>4</v>
      </c>
      <c r="EYG13" s="598">
        <v>4</v>
      </c>
      <c r="EYH13" s="598">
        <v>4</v>
      </c>
      <c r="EYI13" s="598">
        <v>4</v>
      </c>
      <c r="EYJ13" s="598">
        <v>3</v>
      </c>
      <c r="EYK13" s="598">
        <v>3</v>
      </c>
      <c r="EYL13" s="598">
        <v>4</v>
      </c>
      <c r="EYM13" s="598">
        <v>4</v>
      </c>
      <c r="EYN13" s="598">
        <v>4</v>
      </c>
      <c r="EYO13" s="599">
        <v>4</v>
      </c>
      <c r="EYP13" s="600">
        <v>3.6</v>
      </c>
      <c r="EYQ13" s="600">
        <v>3.5</v>
      </c>
      <c r="EYR13" s="600">
        <v>3.6</v>
      </c>
      <c r="EYS13" s="600">
        <v>3.5</v>
      </c>
      <c r="EYT13" s="600">
        <v>3.4</v>
      </c>
      <c r="EYU13" s="600">
        <v>3.6</v>
      </c>
      <c r="EYV13" s="600">
        <v>3.8</v>
      </c>
      <c r="EYW13" s="600">
        <v>3.8</v>
      </c>
      <c r="EYX13" s="600">
        <v>3.8</v>
      </c>
      <c r="EYY13" s="600">
        <v>4</v>
      </c>
      <c r="EYZ13" s="600">
        <v>3.8</v>
      </c>
      <c r="EZA13" s="601">
        <v>3.7</v>
      </c>
      <c r="EZB13" s="600">
        <v>3.3</v>
      </c>
      <c r="EZC13" s="600">
        <v>3.1</v>
      </c>
      <c r="EZD13" s="600">
        <v>3.1</v>
      </c>
      <c r="EZE13" s="600">
        <v>3.2</v>
      </c>
      <c r="EZF13" s="600">
        <v>3.1</v>
      </c>
      <c r="EZG13" s="600">
        <v>3.1</v>
      </c>
      <c r="EZH13" s="600">
        <v>2.9</v>
      </c>
      <c r="EZI13" s="600">
        <v>3</v>
      </c>
      <c r="EZJ13" s="600">
        <v>2.9</v>
      </c>
      <c r="EZK13" s="600">
        <v>2.8</v>
      </c>
      <c r="EZL13" s="600">
        <v>3.1</v>
      </c>
      <c r="EZM13" s="601">
        <v>3.4</v>
      </c>
      <c r="EZN13" s="598">
        <v>3.9</v>
      </c>
      <c r="EZO13" s="598">
        <v>4.2</v>
      </c>
      <c r="EZP13" s="598">
        <v>3.8</v>
      </c>
      <c r="EZQ13" s="598">
        <v>3.3</v>
      </c>
      <c r="EZR13" s="598">
        <v>2.7</v>
      </c>
      <c r="EZS13" s="598">
        <v>2.5</v>
      </c>
      <c r="EZT13" s="598">
        <v>2.7</v>
      </c>
      <c r="EZU13" s="598">
        <v>2.9</v>
      </c>
      <c r="EZV13" s="598">
        <v>2.8</v>
      </c>
      <c r="EZW13" s="598">
        <v>2.6</v>
      </c>
      <c r="EZX13" s="598">
        <v>2.4</v>
      </c>
      <c r="EZY13" s="599">
        <v>2.1</v>
      </c>
      <c r="EZZ13" s="598">
        <v>2.1</v>
      </c>
      <c r="FAA13" s="598">
        <v>2.2000000000000002</v>
      </c>
      <c r="FAB13" s="598">
        <v>2.6</v>
      </c>
      <c r="FAC13" s="598">
        <v>3.1</v>
      </c>
      <c r="FAD13" s="598">
        <v>3.6</v>
      </c>
      <c r="FAE13" s="598">
        <v>4.0999999999999996</v>
      </c>
      <c r="FAF13" s="598">
        <v>4.2</v>
      </c>
      <c r="FAG13" s="598">
        <v>4.3</v>
      </c>
      <c r="FAH13" s="598">
        <v>4.3</v>
      </c>
      <c r="FAI13" s="598">
        <v>4.5999999999999996</v>
      </c>
      <c r="FAJ13" s="598">
        <v>5.2</v>
      </c>
      <c r="FAK13" s="599">
        <v>5.7</v>
      </c>
      <c r="FAL13" s="598">
        <v>6.1</v>
      </c>
      <c r="FAM13" s="598">
        <v>6.4</v>
      </c>
      <c r="FAN13" s="598">
        <v>7</v>
      </c>
      <c r="FAO13" s="439" t="s">
        <v>272</v>
      </c>
      <c r="FAP13" s="598">
        <v>4</v>
      </c>
      <c r="FAQ13" s="598">
        <v>4</v>
      </c>
      <c r="FAR13" s="598">
        <v>4</v>
      </c>
      <c r="FAS13" s="598">
        <v>4</v>
      </c>
      <c r="FAT13" s="598">
        <v>4</v>
      </c>
      <c r="FAU13" s="598">
        <v>4</v>
      </c>
      <c r="FAV13" s="598">
        <v>3</v>
      </c>
      <c r="FAW13" s="598">
        <v>3</v>
      </c>
      <c r="FAX13" s="598">
        <v>4</v>
      </c>
      <c r="FAY13" s="598">
        <v>4</v>
      </c>
      <c r="FAZ13" s="598">
        <v>4</v>
      </c>
      <c r="FBA13" s="599">
        <v>4</v>
      </c>
      <c r="FBB13" s="600">
        <v>3.6</v>
      </c>
      <c r="FBC13" s="600">
        <v>3.5</v>
      </c>
      <c r="FBD13" s="600">
        <v>3.6</v>
      </c>
      <c r="FBE13" s="600">
        <v>3.5</v>
      </c>
      <c r="FBF13" s="600">
        <v>3.4</v>
      </c>
      <c r="FBG13" s="600">
        <v>3.6</v>
      </c>
      <c r="FBH13" s="600">
        <v>3.8</v>
      </c>
      <c r="FBI13" s="600">
        <v>3.8</v>
      </c>
      <c r="FBJ13" s="600">
        <v>3.8</v>
      </c>
      <c r="FBK13" s="600">
        <v>4</v>
      </c>
      <c r="FBL13" s="600">
        <v>3.8</v>
      </c>
      <c r="FBM13" s="601">
        <v>3.7</v>
      </c>
      <c r="FBN13" s="600">
        <v>3.3</v>
      </c>
      <c r="FBO13" s="600">
        <v>3.1</v>
      </c>
      <c r="FBP13" s="600">
        <v>3.1</v>
      </c>
      <c r="FBQ13" s="600">
        <v>3.2</v>
      </c>
      <c r="FBR13" s="600">
        <v>3.1</v>
      </c>
      <c r="FBS13" s="600">
        <v>3.1</v>
      </c>
      <c r="FBT13" s="600">
        <v>2.9</v>
      </c>
      <c r="FBU13" s="600">
        <v>3</v>
      </c>
      <c r="FBV13" s="600">
        <v>2.9</v>
      </c>
      <c r="FBW13" s="600">
        <v>2.8</v>
      </c>
      <c r="FBX13" s="600">
        <v>3.1</v>
      </c>
      <c r="FBY13" s="601">
        <v>3.4</v>
      </c>
      <c r="FBZ13" s="598">
        <v>3.9</v>
      </c>
      <c r="FCA13" s="598">
        <v>4.2</v>
      </c>
      <c r="FCB13" s="598">
        <v>3.8</v>
      </c>
      <c r="FCC13" s="598">
        <v>3.3</v>
      </c>
      <c r="FCD13" s="598">
        <v>2.7</v>
      </c>
      <c r="FCE13" s="598">
        <v>2.5</v>
      </c>
      <c r="FCF13" s="598">
        <v>2.7</v>
      </c>
      <c r="FCG13" s="598">
        <v>2.9</v>
      </c>
      <c r="FCH13" s="598">
        <v>2.8</v>
      </c>
      <c r="FCI13" s="598">
        <v>2.6</v>
      </c>
      <c r="FCJ13" s="598">
        <v>2.4</v>
      </c>
      <c r="FCK13" s="599">
        <v>2.1</v>
      </c>
      <c r="FCL13" s="598">
        <v>2.1</v>
      </c>
      <c r="FCM13" s="598">
        <v>2.2000000000000002</v>
      </c>
      <c r="FCN13" s="598">
        <v>2.6</v>
      </c>
      <c r="FCO13" s="598">
        <v>3.1</v>
      </c>
      <c r="FCP13" s="598">
        <v>3.6</v>
      </c>
      <c r="FCQ13" s="598">
        <v>4.0999999999999996</v>
      </c>
      <c r="FCR13" s="598">
        <v>4.2</v>
      </c>
      <c r="FCS13" s="598">
        <v>4.3</v>
      </c>
      <c r="FCT13" s="598">
        <v>4.3</v>
      </c>
      <c r="FCU13" s="598">
        <v>4.5999999999999996</v>
      </c>
      <c r="FCV13" s="598">
        <v>5.2</v>
      </c>
      <c r="FCW13" s="599">
        <v>5.7</v>
      </c>
      <c r="FCX13" s="598">
        <v>6.1</v>
      </c>
      <c r="FCY13" s="598">
        <v>6.4</v>
      </c>
      <c r="FCZ13" s="598">
        <v>7</v>
      </c>
      <c r="FDA13" s="439" t="s">
        <v>272</v>
      </c>
      <c r="FDB13" s="598">
        <v>4</v>
      </c>
      <c r="FDC13" s="598">
        <v>4</v>
      </c>
      <c r="FDD13" s="598">
        <v>4</v>
      </c>
      <c r="FDE13" s="598">
        <v>4</v>
      </c>
      <c r="FDF13" s="598">
        <v>4</v>
      </c>
      <c r="FDG13" s="598">
        <v>4</v>
      </c>
      <c r="FDH13" s="598">
        <v>3</v>
      </c>
      <c r="FDI13" s="598">
        <v>3</v>
      </c>
      <c r="FDJ13" s="598">
        <v>4</v>
      </c>
      <c r="FDK13" s="598">
        <v>4</v>
      </c>
      <c r="FDL13" s="598">
        <v>4</v>
      </c>
      <c r="FDM13" s="599">
        <v>4</v>
      </c>
      <c r="FDN13" s="600">
        <v>3.6</v>
      </c>
      <c r="FDO13" s="600">
        <v>3.5</v>
      </c>
      <c r="FDP13" s="600">
        <v>3.6</v>
      </c>
      <c r="FDQ13" s="600">
        <v>3.5</v>
      </c>
      <c r="FDR13" s="600">
        <v>3.4</v>
      </c>
      <c r="FDS13" s="600">
        <v>3.6</v>
      </c>
      <c r="FDT13" s="600">
        <v>3.8</v>
      </c>
      <c r="FDU13" s="600">
        <v>3.8</v>
      </c>
      <c r="FDV13" s="600">
        <v>3.8</v>
      </c>
      <c r="FDW13" s="600">
        <v>4</v>
      </c>
      <c r="FDX13" s="600">
        <v>3.8</v>
      </c>
      <c r="FDY13" s="601">
        <v>3.7</v>
      </c>
      <c r="FDZ13" s="600">
        <v>3.3</v>
      </c>
      <c r="FEA13" s="600">
        <v>3.1</v>
      </c>
      <c r="FEB13" s="600">
        <v>3.1</v>
      </c>
      <c r="FEC13" s="600">
        <v>3.2</v>
      </c>
      <c r="FED13" s="600">
        <v>3.1</v>
      </c>
      <c r="FEE13" s="600">
        <v>3.1</v>
      </c>
      <c r="FEF13" s="600">
        <v>2.9</v>
      </c>
      <c r="FEG13" s="600">
        <v>3</v>
      </c>
      <c r="FEH13" s="600">
        <v>2.9</v>
      </c>
      <c r="FEI13" s="600">
        <v>2.8</v>
      </c>
      <c r="FEJ13" s="600">
        <v>3.1</v>
      </c>
      <c r="FEK13" s="601">
        <v>3.4</v>
      </c>
      <c r="FEL13" s="598">
        <v>3.9</v>
      </c>
      <c r="FEM13" s="598">
        <v>4.2</v>
      </c>
      <c r="FEN13" s="598">
        <v>3.8</v>
      </c>
      <c r="FEO13" s="598">
        <v>3.3</v>
      </c>
      <c r="FEP13" s="598">
        <v>2.7</v>
      </c>
      <c r="FEQ13" s="598">
        <v>2.5</v>
      </c>
      <c r="FER13" s="598">
        <v>2.7</v>
      </c>
      <c r="FES13" s="598">
        <v>2.9</v>
      </c>
      <c r="FET13" s="598">
        <v>2.8</v>
      </c>
      <c r="FEU13" s="598">
        <v>2.6</v>
      </c>
      <c r="FEV13" s="598">
        <v>2.4</v>
      </c>
      <c r="FEW13" s="599">
        <v>2.1</v>
      </c>
      <c r="FEX13" s="598">
        <v>2.1</v>
      </c>
      <c r="FEY13" s="598">
        <v>2.2000000000000002</v>
      </c>
      <c r="FEZ13" s="598">
        <v>2.6</v>
      </c>
      <c r="FFA13" s="598">
        <v>3.1</v>
      </c>
      <c r="FFB13" s="598">
        <v>3.6</v>
      </c>
      <c r="FFC13" s="598">
        <v>4.0999999999999996</v>
      </c>
      <c r="FFD13" s="598">
        <v>4.2</v>
      </c>
      <c r="FFE13" s="598">
        <v>4.3</v>
      </c>
      <c r="FFF13" s="598">
        <v>4.3</v>
      </c>
      <c r="FFG13" s="598">
        <v>4.5999999999999996</v>
      </c>
      <c r="FFH13" s="598">
        <v>5.2</v>
      </c>
      <c r="FFI13" s="599">
        <v>5.7</v>
      </c>
      <c r="FFJ13" s="598">
        <v>6.1</v>
      </c>
      <c r="FFK13" s="598">
        <v>6.4</v>
      </c>
      <c r="FFL13" s="598">
        <v>7</v>
      </c>
      <c r="FFM13" s="439" t="s">
        <v>272</v>
      </c>
      <c r="FFN13" s="598">
        <v>4</v>
      </c>
      <c r="FFO13" s="598">
        <v>4</v>
      </c>
      <c r="FFP13" s="598">
        <v>4</v>
      </c>
      <c r="FFQ13" s="598">
        <v>4</v>
      </c>
      <c r="FFR13" s="598">
        <v>4</v>
      </c>
      <c r="FFS13" s="598">
        <v>4</v>
      </c>
      <c r="FFT13" s="598">
        <v>3</v>
      </c>
      <c r="FFU13" s="598">
        <v>3</v>
      </c>
      <c r="FFV13" s="598">
        <v>4</v>
      </c>
      <c r="FFW13" s="598">
        <v>4</v>
      </c>
      <c r="FFX13" s="598">
        <v>4</v>
      </c>
      <c r="FFY13" s="599">
        <v>4</v>
      </c>
      <c r="FFZ13" s="600">
        <v>3.6</v>
      </c>
      <c r="FGA13" s="600">
        <v>3.5</v>
      </c>
      <c r="FGB13" s="600">
        <v>3.6</v>
      </c>
      <c r="FGC13" s="600">
        <v>3.5</v>
      </c>
      <c r="FGD13" s="600">
        <v>3.4</v>
      </c>
      <c r="FGE13" s="600">
        <v>3.6</v>
      </c>
      <c r="FGF13" s="600">
        <v>3.8</v>
      </c>
      <c r="FGG13" s="600">
        <v>3.8</v>
      </c>
      <c r="FGH13" s="600">
        <v>3.8</v>
      </c>
      <c r="FGI13" s="600">
        <v>4</v>
      </c>
      <c r="FGJ13" s="600">
        <v>3.8</v>
      </c>
      <c r="FGK13" s="601">
        <v>3.7</v>
      </c>
      <c r="FGL13" s="600">
        <v>3.3</v>
      </c>
      <c r="FGM13" s="600">
        <v>3.1</v>
      </c>
      <c r="FGN13" s="600">
        <v>3.1</v>
      </c>
      <c r="FGO13" s="600">
        <v>3.2</v>
      </c>
      <c r="FGP13" s="600">
        <v>3.1</v>
      </c>
      <c r="FGQ13" s="600">
        <v>3.1</v>
      </c>
      <c r="FGR13" s="600">
        <v>2.9</v>
      </c>
      <c r="FGS13" s="600">
        <v>3</v>
      </c>
      <c r="FGT13" s="600">
        <v>2.9</v>
      </c>
      <c r="FGU13" s="600">
        <v>2.8</v>
      </c>
      <c r="FGV13" s="600">
        <v>3.1</v>
      </c>
      <c r="FGW13" s="601">
        <v>3.4</v>
      </c>
      <c r="FGX13" s="598">
        <v>3.9</v>
      </c>
      <c r="FGY13" s="598">
        <v>4.2</v>
      </c>
      <c r="FGZ13" s="598">
        <v>3.8</v>
      </c>
      <c r="FHA13" s="598">
        <v>3.3</v>
      </c>
      <c r="FHB13" s="598">
        <v>2.7</v>
      </c>
      <c r="FHC13" s="598">
        <v>2.5</v>
      </c>
      <c r="FHD13" s="598">
        <v>2.7</v>
      </c>
      <c r="FHE13" s="598">
        <v>2.9</v>
      </c>
      <c r="FHF13" s="598">
        <v>2.8</v>
      </c>
      <c r="FHG13" s="598">
        <v>2.6</v>
      </c>
      <c r="FHH13" s="598">
        <v>2.4</v>
      </c>
      <c r="FHI13" s="599">
        <v>2.1</v>
      </c>
      <c r="FHJ13" s="598">
        <v>2.1</v>
      </c>
      <c r="FHK13" s="598">
        <v>2.2000000000000002</v>
      </c>
      <c r="FHL13" s="598">
        <v>2.6</v>
      </c>
      <c r="FHM13" s="598">
        <v>3.1</v>
      </c>
      <c r="FHN13" s="598">
        <v>3.6</v>
      </c>
      <c r="FHO13" s="598">
        <v>4.0999999999999996</v>
      </c>
      <c r="FHP13" s="598">
        <v>4.2</v>
      </c>
      <c r="FHQ13" s="598">
        <v>4.3</v>
      </c>
      <c r="FHR13" s="598">
        <v>4.3</v>
      </c>
      <c r="FHS13" s="598">
        <v>4.5999999999999996</v>
      </c>
      <c r="FHT13" s="598">
        <v>5.2</v>
      </c>
      <c r="FHU13" s="599">
        <v>5.7</v>
      </c>
      <c r="FHV13" s="598">
        <v>6.1</v>
      </c>
      <c r="FHW13" s="598">
        <v>6.4</v>
      </c>
      <c r="FHX13" s="598">
        <v>7</v>
      </c>
      <c r="FHY13" s="439" t="s">
        <v>272</v>
      </c>
      <c r="FHZ13" s="598">
        <v>4</v>
      </c>
      <c r="FIA13" s="598">
        <v>4</v>
      </c>
      <c r="FIB13" s="598">
        <v>4</v>
      </c>
      <c r="FIC13" s="598">
        <v>4</v>
      </c>
      <c r="FID13" s="598">
        <v>4</v>
      </c>
      <c r="FIE13" s="598">
        <v>4</v>
      </c>
      <c r="FIF13" s="598">
        <v>3</v>
      </c>
      <c r="FIG13" s="598">
        <v>3</v>
      </c>
      <c r="FIH13" s="598">
        <v>4</v>
      </c>
      <c r="FII13" s="598">
        <v>4</v>
      </c>
      <c r="FIJ13" s="598">
        <v>4</v>
      </c>
      <c r="FIK13" s="599">
        <v>4</v>
      </c>
      <c r="FIL13" s="600">
        <v>3.6</v>
      </c>
      <c r="FIM13" s="600">
        <v>3.5</v>
      </c>
      <c r="FIN13" s="600">
        <v>3.6</v>
      </c>
      <c r="FIO13" s="600">
        <v>3.5</v>
      </c>
      <c r="FIP13" s="600">
        <v>3.4</v>
      </c>
      <c r="FIQ13" s="600">
        <v>3.6</v>
      </c>
      <c r="FIR13" s="600">
        <v>3.8</v>
      </c>
      <c r="FIS13" s="600">
        <v>3.8</v>
      </c>
      <c r="FIT13" s="600">
        <v>3.8</v>
      </c>
      <c r="FIU13" s="600">
        <v>4</v>
      </c>
      <c r="FIV13" s="600">
        <v>3.8</v>
      </c>
      <c r="FIW13" s="601">
        <v>3.7</v>
      </c>
      <c r="FIX13" s="600">
        <v>3.3</v>
      </c>
      <c r="FIY13" s="600">
        <v>3.1</v>
      </c>
      <c r="FIZ13" s="600">
        <v>3.1</v>
      </c>
      <c r="FJA13" s="600">
        <v>3.2</v>
      </c>
      <c r="FJB13" s="600">
        <v>3.1</v>
      </c>
      <c r="FJC13" s="600">
        <v>3.1</v>
      </c>
      <c r="FJD13" s="600">
        <v>2.9</v>
      </c>
      <c r="FJE13" s="600">
        <v>3</v>
      </c>
      <c r="FJF13" s="600">
        <v>2.9</v>
      </c>
      <c r="FJG13" s="600">
        <v>2.8</v>
      </c>
      <c r="FJH13" s="600">
        <v>3.1</v>
      </c>
      <c r="FJI13" s="601">
        <v>3.4</v>
      </c>
      <c r="FJJ13" s="598">
        <v>3.9</v>
      </c>
      <c r="FJK13" s="598">
        <v>4.2</v>
      </c>
      <c r="FJL13" s="598">
        <v>3.8</v>
      </c>
      <c r="FJM13" s="598">
        <v>3.3</v>
      </c>
      <c r="FJN13" s="598">
        <v>2.7</v>
      </c>
      <c r="FJO13" s="598">
        <v>2.5</v>
      </c>
      <c r="FJP13" s="598">
        <v>2.7</v>
      </c>
      <c r="FJQ13" s="598">
        <v>2.9</v>
      </c>
      <c r="FJR13" s="598">
        <v>2.8</v>
      </c>
      <c r="FJS13" s="598">
        <v>2.6</v>
      </c>
      <c r="FJT13" s="598">
        <v>2.4</v>
      </c>
      <c r="FJU13" s="599">
        <v>2.1</v>
      </c>
      <c r="FJV13" s="598">
        <v>2.1</v>
      </c>
      <c r="FJW13" s="598">
        <v>2.2000000000000002</v>
      </c>
      <c r="FJX13" s="598">
        <v>2.6</v>
      </c>
      <c r="FJY13" s="598">
        <v>3.1</v>
      </c>
      <c r="FJZ13" s="598">
        <v>3.6</v>
      </c>
      <c r="FKA13" s="598">
        <v>4.0999999999999996</v>
      </c>
      <c r="FKB13" s="598">
        <v>4.2</v>
      </c>
      <c r="FKC13" s="598">
        <v>4.3</v>
      </c>
      <c r="FKD13" s="598">
        <v>4.3</v>
      </c>
      <c r="FKE13" s="598">
        <v>4.5999999999999996</v>
      </c>
      <c r="FKF13" s="598">
        <v>5.2</v>
      </c>
      <c r="FKG13" s="599">
        <v>5.7</v>
      </c>
      <c r="FKH13" s="598">
        <v>6.1</v>
      </c>
      <c r="FKI13" s="598">
        <v>6.4</v>
      </c>
      <c r="FKJ13" s="598">
        <v>7</v>
      </c>
      <c r="FKK13" s="439" t="s">
        <v>272</v>
      </c>
      <c r="FKL13" s="598">
        <v>4</v>
      </c>
      <c r="FKM13" s="598">
        <v>4</v>
      </c>
      <c r="FKN13" s="598">
        <v>4</v>
      </c>
      <c r="FKO13" s="598">
        <v>4</v>
      </c>
      <c r="FKP13" s="598">
        <v>4</v>
      </c>
      <c r="FKQ13" s="598">
        <v>4</v>
      </c>
      <c r="FKR13" s="598">
        <v>3</v>
      </c>
      <c r="FKS13" s="598">
        <v>3</v>
      </c>
      <c r="FKT13" s="598">
        <v>4</v>
      </c>
      <c r="FKU13" s="598">
        <v>4</v>
      </c>
      <c r="FKV13" s="598">
        <v>4</v>
      </c>
      <c r="FKW13" s="599">
        <v>4</v>
      </c>
      <c r="FKX13" s="600">
        <v>3.6</v>
      </c>
      <c r="FKY13" s="600">
        <v>3.5</v>
      </c>
      <c r="FKZ13" s="600">
        <v>3.6</v>
      </c>
      <c r="FLA13" s="600">
        <v>3.5</v>
      </c>
      <c r="FLB13" s="600">
        <v>3.4</v>
      </c>
      <c r="FLC13" s="600">
        <v>3.6</v>
      </c>
      <c r="FLD13" s="600">
        <v>3.8</v>
      </c>
      <c r="FLE13" s="600">
        <v>3.8</v>
      </c>
      <c r="FLF13" s="600">
        <v>3.8</v>
      </c>
      <c r="FLG13" s="600">
        <v>4</v>
      </c>
      <c r="FLH13" s="600">
        <v>3.8</v>
      </c>
      <c r="FLI13" s="601">
        <v>3.7</v>
      </c>
      <c r="FLJ13" s="600">
        <v>3.3</v>
      </c>
      <c r="FLK13" s="600">
        <v>3.1</v>
      </c>
      <c r="FLL13" s="600">
        <v>3.1</v>
      </c>
      <c r="FLM13" s="600">
        <v>3.2</v>
      </c>
      <c r="FLN13" s="600">
        <v>3.1</v>
      </c>
      <c r="FLO13" s="600">
        <v>3.1</v>
      </c>
      <c r="FLP13" s="600">
        <v>2.9</v>
      </c>
      <c r="FLQ13" s="600">
        <v>3</v>
      </c>
      <c r="FLR13" s="600">
        <v>2.9</v>
      </c>
      <c r="FLS13" s="600">
        <v>2.8</v>
      </c>
      <c r="FLT13" s="600">
        <v>3.1</v>
      </c>
      <c r="FLU13" s="601">
        <v>3.4</v>
      </c>
      <c r="FLV13" s="598">
        <v>3.9</v>
      </c>
      <c r="FLW13" s="598">
        <v>4.2</v>
      </c>
      <c r="FLX13" s="598">
        <v>3.8</v>
      </c>
      <c r="FLY13" s="598">
        <v>3.3</v>
      </c>
      <c r="FLZ13" s="598">
        <v>2.7</v>
      </c>
      <c r="FMA13" s="598">
        <v>2.5</v>
      </c>
      <c r="FMB13" s="598">
        <v>2.7</v>
      </c>
      <c r="FMC13" s="598">
        <v>2.9</v>
      </c>
      <c r="FMD13" s="598">
        <v>2.8</v>
      </c>
      <c r="FME13" s="598">
        <v>2.6</v>
      </c>
      <c r="FMF13" s="598">
        <v>2.4</v>
      </c>
      <c r="FMG13" s="599">
        <v>2.1</v>
      </c>
      <c r="FMH13" s="598">
        <v>2.1</v>
      </c>
      <c r="FMI13" s="598">
        <v>2.2000000000000002</v>
      </c>
      <c r="FMJ13" s="598">
        <v>2.6</v>
      </c>
      <c r="FMK13" s="598">
        <v>3.1</v>
      </c>
      <c r="FML13" s="598">
        <v>3.6</v>
      </c>
      <c r="FMM13" s="598">
        <v>4.0999999999999996</v>
      </c>
      <c r="FMN13" s="598">
        <v>4.2</v>
      </c>
      <c r="FMO13" s="598">
        <v>4.3</v>
      </c>
      <c r="FMP13" s="598">
        <v>4.3</v>
      </c>
      <c r="FMQ13" s="598">
        <v>4.5999999999999996</v>
      </c>
      <c r="FMR13" s="598">
        <v>5.2</v>
      </c>
      <c r="FMS13" s="599">
        <v>5.7</v>
      </c>
      <c r="FMT13" s="598">
        <v>6.1</v>
      </c>
      <c r="FMU13" s="598">
        <v>6.4</v>
      </c>
      <c r="FMV13" s="598">
        <v>7</v>
      </c>
      <c r="FMW13" s="439" t="s">
        <v>272</v>
      </c>
      <c r="FMX13" s="598">
        <v>4</v>
      </c>
      <c r="FMY13" s="598">
        <v>4</v>
      </c>
      <c r="FMZ13" s="598">
        <v>4</v>
      </c>
      <c r="FNA13" s="598">
        <v>4</v>
      </c>
      <c r="FNB13" s="598">
        <v>4</v>
      </c>
      <c r="FNC13" s="598">
        <v>4</v>
      </c>
      <c r="FND13" s="598">
        <v>3</v>
      </c>
      <c r="FNE13" s="598">
        <v>3</v>
      </c>
      <c r="FNF13" s="598">
        <v>4</v>
      </c>
      <c r="FNG13" s="598">
        <v>4</v>
      </c>
      <c r="FNH13" s="598">
        <v>4</v>
      </c>
      <c r="FNI13" s="599">
        <v>4</v>
      </c>
      <c r="FNJ13" s="600">
        <v>3.6</v>
      </c>
      <c r="FNK13" s="600">
        <v>3.5</v>
      </c>
      <c r="FNL13" s="600">
        <v>3.6</v>
      </c>
      <c r="FNM13" s="600">
        <v>3.5</v>
      </c>
      <c r="FNN13" s="600">
        <v>3.4</v>
      </c>
      <c r="FNO13" s="600">
        <v>3.6</v>
      </c>
      <c r="FNP13" s="600">
        <v>3.8</v>
      </c>
      <c r="FNQ13" s="600">
        <v>3.8</v>
      </c>
      <c r="FNR13" s="600">
        <v>3.8</v>
      </c>
      <c r="FNS13" s="600">
        <v>4</v>
      </c>
      <c r="FNT13" s="600">
        <v>3.8</v>
      </c>
      <c r="FNU13" s="601">
        <v>3.7</v>
      </c>
      <c r="FNV13" s="600">
        <v>3.3</v>
      </c>
      <c r="FNW13" s="600">
        <v>3.1</v>
      </c>
      <c r="FNX13" s="600">
        <v>3.1</v>
      </c>
      <c r="FNY13" s="600">
        <v>3.2</v>
      </c>
      <c r="FNZ13" s="600">
        <v>3.1</v>
      </c>
      <c r="FOA13" s="600">
        <v>3.1</v>
      </c>
      <c r="FOB13" s="600">
        <v>2.9</v>
      </c>
      <c r="FOC13" s="600">
        <v>3</v>
      </c>
      <c r="FOD13" s="600">
        <v>2.9</v>
      </c>
      <c r="FOE13" s="600">
        <v>2.8</v>
      </c>
      <c r="FOF13" s="600">
        <v>3.1</v>
      </c>
      <c r="FOG13" s="601">
        <v>3.4</v>
      </c>
      <c r="FOH13" s="598">
        <v>3.9</v>
      </c>
      <c r="FOI13" s="598">
        <v>4.2</v>
      </c>
      <c r="FOJ13" s="598">
        <v>3.8</v>
      </c>
      <c r="FOK13" s="598">
        <v>3.3</v>
      </c>
      <c r="FOL13" s="598">
        <v>2.7</v>
      </c>
      <c r="FOM13" s="598">
        <v>2.5</v>
      </c>
      <c r="FON13" s="598">
        <v>2.7</v>
      </c>
      <c r="FOO13" s="598">
        <v>2.9</v>
      </c>
      <c r="FOP13" s="598">
        <v>2.8</v>
      </c>
      <c r="FOQ13" s="598">
        <v>2.6</v>
      </c>
      <c r="FOR13" s="598">
        <v>2.4</v>
      </c>
      <c r="FOS13" s="599">
        <v>2.1</v>
      </c>
      <c r="FOT13" s="598">
        <v>2.1</v>
      </c>
      <c r="FOU13" s="598">
        <v>2.2000000000000002</v>
      </c>
      <c r="FOV13" s="598">
        <v>2.6</v>
      </c>
      <c r="FOW13" s="598">
        <v>3.1</v>
      </c>
      <c r="FOX13" s="598">
        <v>3.6</v>
      </c>
      <c r="FOY13" s="598">
        <v>4.0999999999999996</v>
      </c>
      <c r="FOZ13" s="598">
        <v>4.2</v>
      </c>
      <c r="FPA13" s="598">
        <v>4.3</v>
      </c>
      <c r="FPB13" s="598">
        <v>4.3</v>
      </c>
      <c r="FPC13" s="598">
        <v>4.5999999999999996</v>
      </c>
      <c r="FPD13" s="598">
        <v>5.2</v>
      </c>
      <c r="FPE13" s="599">
        <v>5.7</v>
      </c>
      <c r="FPF13" s="598">
        <v>6.1</v>
      </c>
      <c r="FPG13" s="598">
        <v>6.4</v>
      </c>
      <c r="FPH13" s="598">
        <v>7</v>
      </c>
      <c r="FPI13" s="439" t="s">
        <v>272</v>
      </c>
      <c r="FPJ13" s="598">
        <v>4</v>
      </c>
      <c r="FPK13" s="598">
        <v>4</v>
      </c>
      <c r="FPL13" s="598">
        <v>4</v>
      </c>
      <c r="FPM13" s="598">
        <v>4</v>
      </c>
      <c r="FPN13" s="598">
        <v>4</v>
      </c>
      <c r="FPO13" s="598">
        <v>4</v>
      </c>
      <c r="FPP13" s="598">
        <v>3</v>
      </c>
      <c r="FPQ13" s="598">
        <v>3</v>
      </c>
      <c r="FPR13" s="598">
        <v>4</v>
      </c>
      <c r="FPS13" s="598">
        <v>4</v>
      </c>
      <c r="FPT13" s="598">
        <v>4</v>
      </c>
      <c r="FPU13" s="599">
        <v>4</v>
      </c>
      <c r="FPV13" s="600">
        <v>3.6</v>
      </c>
      <c r="FPW13" s="600">
        <v>3.5</v>
      </c>
      <c r="FPX13" s="600">
        <v>3.6</v>
      </c>
      <c r="FPY13" s="600">
        <v>3.5</v>
      </c>
      <c r="FPZ13" s="600">
        <v>3.4</v>
      </c>
      <c r="FQA13" s="600">
        <v>3.6</v>
      </c>
      <c r="FQB13" s="600">
        <v>3.8</v>
      </c>
      <c r="FQC13" s="600">
        <v>3.8</v>
      </c>
      <c r="FQD13" s="600">
        <v>3.8</v>
      </c>
      <c r="FQE13" s="600">
        <v>4</v>
      </c>
      <c r="FQF13" s="600">
        <v>3.8</v>
      </c>
      <c r="FQG13" s="601">
        <v>3.7</v>
      </c>
      <c r="FQH13" s="600">
        <v>3.3</v>
      </c>
      <c r="FQI13" s="600">
        <v>3.1</v>
      </c>
      <c r="FQJ13" s="600">
        <v>3.1</v>
      </c>
      <c r="FQK13" s="600">
        <v>3.2</v>
      </c>
      <c r="FQL13" s="600">
        <v>3.1</v>
      </c>
      <c r="FQM13" s="600">
        <v>3.1</v>
      </c>
      <c r="FQN13" s="600">
        <v>2.9</v>
      </c>
      <c r="FQO13" s="600">
        <v>3</v>
      </c>
      <c r="FQP13" s="600">
        <v>2.9</v>
      </c>
      <c r="FQQ13" s="600">
        <v>2.8</v>
      </c>
      <c r="FQR13" s="600">
        <v>3.1</v>
      </c>
      <c r="FQS13" s="601">
        <v>3.4</v>
      </c>
      <c r="FQT13" s="598">
        <v>3.9</v>
      </c>
      <c r="FQU13" s="598">
        <v>4.2</v>
      </c>
      <c r="FQV13" s="598">
        <v>3.8</v>
      </c>
      <c r="FQW13" s="598">
        <v>3.3</v>
      </c>
      <c r="FQX13" s="598">
        <v>2.7</v>
      </c>
      <c r="FQY13" s="598">
        <v>2.5</v>
      </c>
      <c r="FQZ13" s="598">
        <v>2.7</v>
      </c>
      <c r="FRA13" s="598">
        <v>2.9</v>
      </c>
      <c r="FRB13" s="598">
        <v>2.8</v>
      </c>
      <c r="FRC13" s="598">
        <v>2.6</v>
      </c>
      <c r="FRD13" s="598">
        <v>2.4</v>
      </c>
      <c r="FRE13" s="599">
        <v>2.1</v>
      </c>
      <c r="FRF13" s="598">
        <v>2.1</v>
      </c>
      <c r="FRG13" s="598">
        <v>2.2000000000000002</v>
      </c>
      <c r="FRH13" s="598">
        <v>2.6</v>
      </c>
      <c r="FRI13" s="598">
        <v>3.1</v>
      </c>
      <c r="FRJ13" s="598">
        <v>3.6</v>
      </c>
      <c r="FRK13" s="598">
        <v>4.0999999999999996</v>
      </c>
      <c r="FRL13" s="598">
        <v>4.2</v>
      </c>
      <c r="FRM13" s="598">
        <v>4.3</v>
      </c>
      <c r="FRN13" s="598">
        <v>4.3</v>
      </c>
      <c r="FRO13" s="598">
        <v>4.5999999999999996</v>
      </c>
      <c r="FRP13" s="598">
        <v>5.2</v>
      </c>
      <c r="FRQ13" s="599">
        <v>5.7</v>
      </c>
      <c r="FRR13" s="598">
        <v>6.1</v>
      </c>
      <c r="FRS13" s="598">
        <v>6.4</v>
      </c>
      <c r="FRT13" s="598">
        <v>7</v>
      </c>
      <c r="FRU13" s="439" t="s">
        <v>272</v>
      </c>
      <c r="FRV13" s="598">
        <v>4</v>
      </c>
      <c r="FRW13" s="598">
        <v>4</v>
      </c>
      <c r="FRX13" s="598">
        <v>4</v>
      </c>
      <c r="FRY13" s="598">
        <v>4</v>
      </c>
      <c r="FRZ13" s="598">
        <v>4</v>
      </c>
      <c r="FSA13" s="598">
        <v>4</v>
      </c>
      <c r="FSB13" s="598">
        <v>3</v>
      </c>
      <c r="FSC13" s="598">
        <v>3</v>
      </c>
      <c r="FSD13" s="598">
        <v>4</v>
      </c>
      <c r="FSE13" s="598">
        <v>4</v>
      </c>
      <c r="FSF13" s="598">
        <v>4</v>
      </c>
      <c r="FSG13" s="599">
        <v>4</v>
      </c>
      <c r="FSH13" s="600">
        <v>3.6</v>
      </c>
      <c r="FSI13" s="600">
        <v>3.5</v>
      </c>
      <c r="FSJ13" s="600">
        <v>3.6</v>
      </c>
      <c r="FSK13" s="600">
        <v>3.5</v>
      </c>
      <c r="FSL13" s="600">
        <v>3.4</v>
      </c>
      <c r="FSM13" s="600">
        <v>3.6</v>
      </c>
      <c r="FSN13" s="600">
        <v>3.8</v>
      </c>
      <c r="FSO13" s="600">
        <v>3.8</v>
      </c>
      <c r="FSP13" s="600">
        <v>3.8</v>
      </c>
      <c r="FSQ13" s="600">
        <v>4</v>
      </c>
      <c r="FSR13" s="600">
        <v>3.8</v>
      </c>
      <c r="FSS13" s="601">
        <v>3.7</v>
      </c>
      <c r="FST13" s="600">
        <v>3.3</v>
      </c>
      <c r="FSU13" s="600">
        <v>3.1</v>
      </c>
      <c r="FSV13" s="600">
        <v>3.1</v>
      </c>
      <c r="FSW13" s="600">
        <v>3.2</v>
      </c>
      <c r="FSX13" s="600">
        <v>3.1</v>
      </c>
      <c r="FSY13" s="600">
        <v>3.1</v>
      </c>
      <c r="FSZ13" s="600">
        <v>2.9</v>
      </c>
      <c r="FTA13" s="600">
        <v>3</v>
      </c>
      <c r="FTB13" s="600">
        <v>2.9</v>
      </c>
      <c r="FTC13" s="600">
        <v>2.8</v>
      </c>
      <c r="FTD13" s="600">
        <v>3.1</v>
      </c>
      <c r="FTE13" s="601">
        <v>3.4</v>
      </c>
      <c r="FTF13" s="598">
        <v>3.9</v>
      </c>
      <c r="FTG13" s="598">
        <v>4.2</v>
      </c>
      <c r="FTH13" s="598">
        <v>3.8</v>
      </c>
      <c r="FTI13" s="598">
        <v>3.3</v>
      </c>
      <c r="FTJ13" s="598">
        <v>2.7</v>
      </c>
      <c r="FTK13" s="598">
        <v>2.5</v>
      </c>
      <c r="FTL13" s="598">
        <v>2.7</v>
      </c>
      <c r="FTM13" s="598">
        <v>2.9</v>
      </c>
      <c r="FTN13" s="598">
        <v>2.8</v>
      </c>
      <c r="FTO13" s="598">
        <v>2.6</v>
      </c>
      <c r="FTP13" s="598">
        <v>2.4</v>
      </c>
      <c r="FTQ13" s="599">
        <v>2.1</v>
      </c>
      <c r="FTR13" s="598">
        <v>2.1</v>
      </c>
      <c r="FTS13" s="598">
        <v>2.2000000000000002</v>
      </c>
      <c r="FTT13" s="598">
        <v>2.6</v>
      </c>
      <c r="FTU13" s="598">
        <v>3.1</v>
      </c>
      <c r="FTV13" s="598">
        <v>3.6</v>
      </c>
      <c r="FTW13" s="598">
        <v>4.0999999999999996</v>
      </c>
      <c r="FTX13" s="598">
        <v>4.2</v>
      </c>
      <c r="FTY13" s="598">
        <v>4.3</v>
      </c>
      <c r="FTZ13" s="598">
        <v>4.3</v>
      </c>
      <c r="FUA13" s="598">
        <v>4.5999999999999996</v>
      </c>
      <c r="FUB13" s="598">
        <v>5.2</v>
      </c>
      <c r="FUC13" s="599">
        <v>5.7</v>
      </c>
      <c r="FUD13" s="598">
        <v>6.1</v>
      </c>
      <c r="FUE13" s="598">
        <v>6.4</v>
      </c>
      <c r="FUF13" s="598">
        <v>7</v>
      </c>
      <c r="FUG13" s="439" t="s">
        <v>272</v>
      </c>
      <c r="FUH13" s="598">
        <v>4</v>
      </c>
      <c r="FUI13" s="598">
        <v>4</v>
      </c>
      <c r="FUJ13" s="598">
        <v>4</v>
      </c>
      <c r="FUK13" s="598">
        <v>4</v>
      </c>
      <c r="FUL13" s="598">
        <v>4</v>
      </c>
      <c r="FUM13" s="598">
        <v>4</v>
      </c>
      <c r="FUN13" s="598">
        <v>3</v>
      </c>
      <c r="FUO13" s="598">
        <v>3</v>
      </c>
      <c r="FUP13" s="598">
        <v>4</v>
      </c>
      <c r="FUQ13" s="598">
        <v>4</v>
      </c>
      <c r="FUR13" s="598">
        <v>4</v>
      </c>
      <c r="FUS13" s="599">
        <v>4</v>
      </c>
      <c r="FUT13" s="600">
        <v>3.6</v>
      </c>
      <c r="FUU13" s="600">
        <v>3.5</v>
      </c>
      <c r="FUV13" s="600">
        <v>3.6</v>
      </c>
      <c r="FUW13" s="600">
        <v>3.5</v>
      </c>
      <c r="FUX13" s="600">
        <v>3.4</v>
      </c>
      <c r="FUY13" s="600">
        <v>3.6</v>
      </c>
      <c r="FUZ13" s="600">
        <v>3.8</v>
      </c>
      <c r="FVA13" s="600">
        <v>3.8</v>
      </c>
      <c r="FVB13" s="600">
        <v>3.8</v>
      </c>
      <c r="FVC13" s="600">
        <v>4</v>
      </c>
      <c r="FVD13" s="600">
        <v>3.8</v>
      </c>
      <c r="FVE13" s="601">
        <v>3.7</v>
      </c>
      <c r="FVF13" s="600">
        <v>3.3</v>
      </c>
      <c r="FVG13" s="600">
        <v>3.1</v>
      </c>
      <c r="FVH13" s="600">
        <v>3.1</v>
      </c>
      <c r="FVI13" s="600">
        <v>3.2</v>
      </c>
      <c r="FVJ13" s="600">
        <v>3.1</v>
      </c>
      <c r="FVK13" s="600">
        <v>3.1</v>
      </c>
      <c r="FVL13" s="600">
        <v>2.9</v>
      </c>
      <c r="FVM13" s="600">
        <v>3</v>
      </c>
      <c r="FVN13" s="600">
        <v>2.9</v>
      </c>
      <c r="FVO13" s="600">
        <v>2.8</v>
      </c>
      <c r="FVP13" s="600">
        <v>3.1</v>
      </c>
      <c r="FVQ13" s="601">
        <v>3.4</v>
      </c>
      <c r="FVR13" s="598">
        <v>3.9</v>
      </c>
      <c r="FVS13" s="598">
        <v>4.2</v>
      </c>
      <c r="FVT13" s="598">
        <v>3.8</v>
      </c>
      <c r="FVU13" s="598">
        <v>3.3</v>
      </c>
      <c r="FVV13" s="598">
        <v>2.7</v>
      </c>
      <c r="FVW13" s="598">
        <v>2.5</v>
      </c>
      <c r="FVX13" s="598">
        <v>2.7</v>
      </c>
      <c r="FVY13" s="598">
        <v>2.9</v>
      </c>
      <c r="FVZ13" s="598">
        <v>2.8</v>
      </c>
      <c r="FWA13" s="598">
        <v>2.6</v>
      </c>
      <c r="FWB13" s="598">
        <v>2.4</v>
      </c>
      <c r="FWC13" s="599">
        <v>2.1</v>
      </c>
      <c r="FWD13" s="598">
        <v>2.1</v>
      </c>
      <c r="FWE13" s="598">
        <v>2.2000000000000002</v>
      </c>
      <c r="FWF13" s="598">
        <v>2.6</v>
      </c>
      <c r="FWG13" s="598">
        <v>3.1</v>
      </c>
      <c r="FWH13" s="598">
        <v>3.6</v>
      </c>
      <c r="FWI13" s="598">
        <v>4.0999999999999996</v>
      </c>
      <c r="FWJ13" s="598">
        <v>4.2</v>
      </c>
      <c r="FWK13" s="598">
        <v>4.3</v>
      </c>
      <c r="FWL13" s="598">
        <v>4.3</v>
      </c>
      <c r="FWM13" s="598">
        <v>4.5999999999999996</v>
      </c>
      <c r="FWN13" s="598">
        <v>5.2</v>
      </c>
      <c r="FWO13" s="599">
        <v>5.7</v>
      </c>
      <c r="FWP13" s="598">
        <v>6.1</v>
      </c>
      <c r="FWQ13" s="598">
        <v>6.4</v>
      </c>
      <c r="FWR13" s="598">
        <v>7</v>
      </c>
      <c r="FWS13" s="439" t="s">
        <v>272</v>
      </c>
      <c r="FWT13" s="598">
        <v>4</v>
      </c>
      <c r="FWU13" s="598">
        <v>4</v>
      </c>
      <c r="FWV13" s="598">
        <v>4</v>
      </c>
      <c r="FWW13" s="598">
        <v>4</v>
      </c>
      <c r="FWX13" s="598">
        <v>4</v>
      </c>
      <c r="FWY13" s="598">
        <v>4</v>
      </c>
      <c r="FWZ13" s="598">
        <v>3</v>
      </c>
      <c r="FXA13" s="598">
        <v>3</v>
      </c>
      <c r="FXB13" s="598">
        <v>4</v>
      </c>
      <c r="FXC13" s="598">
        <v>4</v>
      </c>
      <c r="FXD13" s="598">
        <v>4</v>
      </c>
      <c r="FXE13" s="599">
        <v>4</v>
      </c>
      <c r="FXF13" s="600">
        <v>3.6</v>
      </c>
      <c r="FXG13" s="600">
        <v>3.5</v>
      </c>
      <c r="FXH13" s="600">
        <v>3.6</v>
      </c>
      <c r="FXI13" s="600">
        <v>3.5</v>
      </c>
      <c r="FXJ13" s="600">
        <v>3.4</v>
      </c>
      <c r="FXK13" s="600">
        <v>3.6</v>
      </c>
      <c r="FXL13" s="600">
        <v>3.8</v>
      </c>
      <c r="FXM13" s="600">
        <v>3.8</v>
      </c>
      <c r="FXN13" s="600">
        <v>3.8</v>
      </c>
      <c r="FXO13" s="600">
        <v>4</v>
      </c>
      <c r="FXP13" s="600">
        <v>3.8</v>
      </c>
      <c r="FXQ13" s="601">
        <v>3.7</v>
      </c>
      <c r="FXR13" s="600">
        <v>3.3</v>
      </c>
      <c r="FXS13" s="600">
        <v>3.1</v>
      </c>
      <c r="FXT13" s="600">
        <v>3.1</v>
      </c>
      <c r="FXU13" s="600">
        <v>3.2</v>
      </c>
      <c r="FXV13" s="600">
        <v>3.1</v>
      </c>
      <c r="FXW13" s="600">
        <v>3.1</v>
      </c>
      <c r="FXX13" s="600">
        <v>2.9</v>
      </c>
      <c r="FXY13" s="600">
        <v>3</v>
      </c>
      <c r="FXZ13" s="600">
        <v>2.9</v>
      </c>
      <c r="FYA13" s="600">
        <v>2.8</v>
      </c>
      <c r="FYB13" s="600">
        <v>3.1</v>
      </c>
      <c r="FYC13" s="601">
        <v>3.4</v>
      </c>
      <c r="FYD13" s="598">
        <v>3.9</v>
      </c>
      <c r="FYE13" s="598">
        <v>4.2</v>
      </c>
      <c r="FYF13" s="598">
        <v>3.8</v>
      </c>
      <c r="FYG13" s="598">
        <v>3.3</v>
      </c>
      <c r="FYH13" s="598">
        <v>2.7</v>
      </c>
      <c r="FYI13" s="598">
        <v>2.5</v>
      </c>
      <c r="FYJ13" s="598">
        <v>2.7</v>
      </c>
      <c r="FYK13" s="598">
        <v>2.9</v>
      </c>
      <c r="FYL13" s="598">
        <v>2.8</v>
      </c>
      <c r="FYM13" s="598">
        <v>2.6</v>
      </c>
      <c r="FYN13" s="598">
        <v>2.4</v>
      </c>
      <c r="FYO13" s="599">
        <v>2.1</v>
      </c>
      <c r="FYP13" s="598">
        <v>2.1</v>
      </c>
      <c r="FYQ13" s="598">
        <v>2.2000000000000002</v>
      </c>
      <c r="FYR13" s="598">
        <v>2.6</v>
      </c>
      <c r="FYS13" s="598">
        <v>3.1</v>
      </c>
      <c r="FYT13" s="598">
        <v>3.6</v>
      </c>
      <c r="FYU13" s="598">
        <v>4.0999999999999996</v>
      </c>
      <c r="FYV13" s="598">
        <v>4.2</v>
      </c>
      <c r="FYW13" s="598">
        <v>4.3</v>
      </c>
      <c r="FYX13" s="598">
        <v>4.3</v>
      </c>
      <c r="FYY13" s="598">
        <v>4.5999999999999996</v>
      </c>
      <c r="FYZ13" s="598">
        <v>5.2</v>
      </c>
      <c r="FZA13" s="599">
        <v>5.7</v>
      </c>
      <c r="FZB13" s="598">
        <v>6.1</v>
      </c>
      <c r="FZC13" s="598">
        <v>6.4</v>
      </c>
      <c r="FZD13" s="598">
        <v>7</v>
      </c>
      <c r="FZE13" s="439" t="s">
        <v>272</v>
      </c>
      <c r="FZF13" s="598">
        <v>4</v>
      </c>
      <c r="FZG13" s="598">
        <v>4</v>
      </c>
      <c r="FZH13" s="598">
        <v>4</v>
      </c>
      <c r="FZI13" s="598">
        <v>4</v>
      </c>
      <c r="FZJ13" s="598">
        <v>4</v>
      </c>
      <c r="FZK13" s="598">
        <v>4</v>
      </c>
      <c r="FZL13" s="598">
        <v>3</v>
      </c>
      <c r="FZM13" s="598">
        <v>3</v>
      </c>
      <c r="FZN13" s="598">
        <v>4</v>
      </c>
      <c r="FZO13" s="598">
        <v>4</v>
      </c>
      <c r="FZP13" s="598">
        <v>4</v>
      </c>
      <c r="FZQ13" s="599">
        <v>4</v>
      </c>
      <c r="FZR13" s="600">
        <v>3.6</v>
      </c>
      <c r="FZS13" s="600">
        <v>3.5</v>
      </c>
      <c r="FZT13" s="600">
        <v>3.6</v>
      </c>
      <c r="FZU13" s="600">
        <v>3.5</v>
      </c>
      <c r="FZV13" s="600">
        <v>3.4</v>
      </c>
      <c r="FZW13" s="600">
        <v>3.6</v>
      </c>
      <c r="FZX13" s="600">
        <v>3.8</v>
      </c>
      <c r="FZY13" s="600">
        <v>3.8</v>
      </c>
      <c r="FZZ13" s="600">
        <v>3.8</v>
      </c>
      <c r="GAA13" s="600">
        <v>4</v>
      </c>
      <c r="GAB13" s="600">
        <v>3.8</v>
      </c>
      <c r="GAC13" s="601">
        <v>3.7</v>
      </c>
      <c r="GAD13" s="600">
        <v>3.3</v>
      </c>
      <c r="GAE13" s="600">
        <v>3.1</v>
      </c>
      <c r="GAF13" s="600">
        <v>3.1</v>
      </c>
      <c r="GAG13" s="600">
        <v>3.2</v>
      </c>
      <c r="GAH13" s="600">
        <v>3.1</v>
      </c>
      <c r="GAI13" s="600">
        <v>3.1</v>
      </c>
      <c r="GAJ13" s="600">
        <v>2.9</v>
      </c>
      <c r="GAK13" s="600">
        <v>3</v>
      </c>
      <c r="GAL13" s="600">
        <v>2.9</v>
      </c>
      <c r="GAM13" s="600">
        <v>2.8</v>
      </c>
      <c r="GAN13" s="600">
        <v>3.1</v>
      </c>
      <c r="GAO13" s="601">
        <v>3.4</v>
      </c>
      <c r="GAP13" s="598">
        <v>3.9</v>
      </c>
      <c r="GAQ13" s="598">
        <v>4.2</v>
      </c>
      <c r="GAR13" s="598">
        <v>3.8</v>
      </c>
      <c r="GAS13" s="598">
        <v>3.3</v>
      </c>
      <c r="GAT13" s="598">
        <v>2.7</v>
      </c>
      <c r="GAU13" s="598">
        <v>2.5</v>
      </c>
      <c r="GAV13" s="598">
        <v>2.7</v>
      </c>
      <c r="GAW13" s="598">
        <v>2.9</v>
      </c>
      <c r="GAX13" s="598">
        <v>2.8</v>
      </c>
      <c r="GAY13" s="598">
        <v>2.6</v>
      </c>
      <c r="GAZ13" s="598">
        <v>2.4</v>
      </c>
      <c r="GBA13" s="599">
        <v>2.1</v>
      </c>
      <c r="GBB13" s="598">
        <v>2.1</v>
      </c>
      <c r="GBC13" s="598">
        <v>2.2000000000000002</v>
      </c>
      <c r="GBD13" s="598">
        <v>2.6</v>
      </c>
      <c r="GBE13" s="598">
        <v>3.1</v>
      </c>
      <c r="GBF13" s="598">
        <v>3.6</v>
      </c>
      <c r="GBG13" s="598">
        <v>4.0999999999999996</v>
      </c>
      <c r="GBH13" s="598">
        <v>4.2</v>
      </c>
      <c r="GBI13" s="598">
        <v>4.3</v>
      </c>
      <c r="GBJ13" s="598">
        <v>4.3</v>
      </c>
      <c r="GBK13" s="598">
        <v>4.5999999999999996</v>
      </c>
      <c r="GBL13" s="598">
        <v>5.2</v>
      </c>
      <c r="GBM13" s="599">
        <v>5.7</v>
      </c>
      <c r="GBN13" s="598">
        <v>6.1</v>
      </c>
      <c r="GBO13" s="598">
        <v>6.4</v>
      </c>
      <c r="GBP13" s="598">
        <v>7</v>
      </c>
      <c r="GBQ13" s="439" t="s">
        <v>272</v>
      </c>
      <c r="GBR13" s="598">
        <v>4</v>
      </c>
      <c r="GBS13" s="598">
        <v>4</v>
      </c>
      <c r="GBT13" s="598">
        <v>4</v>
      </c>
      <c r="GBU13" s="598">
        <v>4</v>
      </c>
      <c r="GBV13" s="598">
        <v>4</v>
      </c>
      <c r="GBW13" s="598">
        <v>4</v>
      </c>
      <c r="GBX13" s="598">
        <v>3</v>
      </c>
      <c r="GBY13" s="598">
        <v>3</v>
      </c>
      <c r="GBZ13" s="598">
        <v>4</v>
      </c>
      <c r="GCA13" s="598">
        <v>4</v>
      </c>
      <c r="GCB13" s="598">
        <v>4</v>
      </c>
      <c r="GCC13" s="599">
        <v>4</v>
      </c>
      <c r="GCD13" s="600">
        <v>3.6</v>
      </c>
      <c r="GCE13" s="600">
        <v>3.5</v>
      </c>
      <c r="GCF13" s="600">
        <v>3.6</v>
      </c>
      <c r="GCG13" s="600">
        <v>3.5</v>
      </c>
      <c r="GCH13" s="600">
        <v>3.4</v>
      </c>
      <c r="GCI13" s="600">
        <v>3.6</v>
      </c>
      <c r="GCJ13" s="600">
        <v>3.8</v>
      </c>
      <c r="GCK13" s="600">
        <v>3.8</v>
      </c>
      <c r="GCL13" s="600">
        <v>3.8</v>
      </c>
      <c r="GCM13" s="600">
        <v>4</v>
      </c>
      <c r="GCN13" s="600">
        <v>3.8</v>
      </c>
      <c r="GCO13" s="601">
        <v>3.7</v>
      </c>
      <c r="GCP13" s="600">
        <v>3.3</v>
      </c>
      <c r="GCQ13" s="600">
        <v>3.1</v>
      </c>
      <c r="GCR13" s="600">
        <v>3.1</v>
      </c>
      <c r="GCS13" s="600">
        <v>3.2</v>
      </c>
      <c r="GCT13" s="600">
        <v>3.1</v>
      </c>
      <c r="GCU13" s="600">
        <v>3.1</v>
      </c>
      <c r="GCV13" s="600">
        <v>2.9</v>
      </c>
      <c r="GCW13" s="600">
        <v>3</v>
      </c>
      <c r="GCX13" s="600">
        <v>2.9</v>
      </c>
      <c r="GCY13" s="600">
        <v>2.8</v>
      </c>
      <c r="GCZ13" s="600">
        <v>3.1</v>
      </c>
      <c r="GDA13" s="601">
        <v>3.4</v>
      </c>
      <c r="GDB13" s="598">
        <v>3.9</v>
      </c>
      <c r="GDC13" s="598">
        <v>4.2</v>
      </c>
      <c r="GDD13" s="598">
        <v>3.8</v>
      </c>
      <c r="GDE13" s="598">
        <v>3.3</v>
      </c>
      <c r="GDF13" s="598">
        <v>2.7</v>
      </c>
      <c r="GDG13" s="598">
        <v>2.5</v>
      </c>
      <c r="GDH13" s="598">
        <v>2.7</v>
      </c>
      <c r="GDI13" s="598">
        <v>2.9</v>
      </c>
      <c r="GDJ13" s="598">
        <v>2.8</v>
      </c>
      <c r="GDK13" s="598">
        <v>2.6</v>
      </c>
      <c r="GDL13" s="598">
        <v>2.4</v>
      </c>
      <c r="GDM13" s="599">
        <v>2.1</v>
      </c>
      <c r="GDN13" s="598">
        <v>2.1</v>
      </c>
      <c r="GDO13" s="598">
        <v>2.2000000000000002</v>
      </c>
      <c r="GDP13" s="598">
        <v>2.6</v>
      </c>
      <c r="GDQ13" s="598">
        <v>3.1</v>
      </c>
      <c r="GDR13" s="598">
        <v>3.6</v>
      </c>
      <c r="GDS13" s="598">
        <v>4.0999999999999996</v>
      </c>
      <c r="GDT13" s="598">
        <v>4.2</v>
      </c>
      <c r="GDU13" s="598">
        <v>4.3</v>
      </c>
      <c r="GDV13" s="598">
        <v>4.3</v>
      </c>
      <c r="GDW13" s="598">
        <v>4.5999999999999996</v>
      </c>
      <c r="GDX13" s="598">
        <v>5.2</v>
      </c>
      <c r="GDY13" s="599">
        <v>5.7</v>
      </c>
      <c r="GDZ13" s="598">
        <v>6.1</v>
      </c>
      <c r="GEA13" s="598">
        <v>6.4</v>
      </c>
      <c r="GEB13" s="598">
        <v>7</v>
      </c>
      <c r="GEC13" s="439" t="s">
        <v>272</v>
      </c>
      <c r="GED13" s="598">
        <v>4</v>
      </c>
      <c r="GEE13" s="598">
        <v>4</v>
      </c>
      <c r="GEF13" s="598">
        <v>4</v>
      </c>
      <c r="GEG13" s="598">
        <v>4</v>
      </c>
      <c r="GEH13" s="598">
        <v>4</v>
      </c>
      <c r="GEI13" s="598">
        <v>4</v>
      </c>
      <c r="GEJ13" s="598">
        <v>3</v>
      </c>
      <c r="GEK13" s="598">
        <v>3</v>
      </c>
      <c r="GEL13" s="598">
        <v>4</v>
      </c>
      <c r="GEM13" s="598">
        <v>4</v>
      </c>
      <c r="GEN13" s="598">
        <v>4</v>
      </c>
      <c r="GEO13" s="599">
        <v>4</v>
      </c>
      <c r="GEP13" s="600">
        <v>3.6</v>
      </c>
      <c r="GEQ13" s="600">
        <v>3.5</v>
      </c>
      <c r="GER13" s="600">
        <v>3.6</v>
      </c>
      <c r="GES13" s="600">
        <v>3.5</v>
      </c>
      <c r="GET13" s="600">
        <v>3.4</v>
      </c>
      <c r="GEU13" s="600">
        <v>3.6</v>
      </c>
      <c r="GEV13" s="600">
        <v>3.8</v>
      </c>
      <c r="GEW13" s="600">
        <v>3.8</v>
      </c>
      <c r="GEX13" s="600">
        <v>3.8</v>
      </c>
      <c r="GEY13" s="600">
        <v>4</v>
      </c>
      <c r="GEZ13" s="600">
        <v>3.8</v>
      </c>
      <c r="GFA13" s="601">
        <v>3.7</v>
      </c>
      <c r="GFB13" s="600">
        <v>3.3</v>
      </c>
      <c r="GFC13" s="600">
        <v>3.1</v>
      </c>
      <c r="GFD13" s="600">
        <v>3.1</v>
      </c>
      <c r="GFE13" s="600">
        <v>3.2</v>
      </c>
      <c r="GFF13" s="600">
        <v>3.1</v>
      </c>
      <c r="GFG13" s="600">
        <v>3.1</v>
      </c>
      <c r="GFH13" s="600">
        <v>2.9</v>
      </c>
      <c r="GFI13" s="600">
        <v>3</v>
      </c>
      <c r="GFJ13" s="600">
        <v>2.9</v>
      </c>
      <c r="GFK13" s="600">
        <v>2.8</v>
      </c>
      <c r="GFL13" s="600">
        <v>3.1</v>
      </c>
      <c r="GFM13" s="601">
        <v>3.4</v>
      </c>
      <c r="GFN13" s="598">
        <v>3.9</v>
      </c>
      <c r="GFO13" s="598">
        <v>4.2</v>
      </c>
      <c r="GFP13" s="598">
        <v>3.8</v>
      </c>
      <c r="GFQ13" s="598">
        <v>3.3</v>
      </c>
      <c r="GFR13" s="598">
        <v>2.7</v>
      </c>
      <c r="GFS13" s="598">
        <v>2.5</v>
      </c>
      <c r="GFT13" s="598">
        <v>2.7</v>
      </c>
      <c r="GFU13" s="598">
        <v>2.9</v>
      </c>
      <c r="GFV13" s="598">
        <v>2.8</v>
      </c>
      <c r="GFW13" s="598">
        <v>2.6</v>
      </c>
      <c r="GFX13" s="598">
        <v>2.4</v>
      </c>
      <c r="GFY13" s="599">
        <v>2.1</v>
      </c>
      <c r="GFZ13" s="598">
        <v>2.1</v>
      </c>
      <c r="GGA13" s="598">
        <v>2.2000000000000002</v>
      </c>
      <c r="GGB13" s="598">
        <v>2.6</v>
      </c>
      <c r="GGC13" s="598">
        <v>3.1</v>
      </c>
      <c r="GGD13" s="598">
        <v>3.6</v>
      </c>
      <c r="GGE13" s="598">
        <v>4.0999999999999996</v>
      </c>
      <c r="GGF13" s="598">
        <v>4.2</v>
      </c>
      <c r="GGG13" s="598">
        <v>4.3</v>
      </c>
      <c r="GGH13" s="598">
        <v>4.3</v>
      </c>
      <c r="GGI13" s="598">
        <v>4.5999999999999996</v>
      </c>
      <c r="GGJ13" s="598">
        <v>5.2</v>
      </c>
      <c r="GGK13" s="599">
        <v>5.7</v>
      </c>
      <c r="GGL13" s="598">
        <v>6.1</v>
      </c>
      <c r="GGM13" s="598">
        <v>6.4</v>
      </c>
      <c r="GGN13" s="598">
        <v>7</v>
      </c>
      <c r="GGO13" s="439" t="s">
        <v>272</v>
      </c>
      <c r="GGP13" s="598">
        <v>4</v>
      </c>
      <c r="GGQ13" s="598">
        <v>4</v>
      </c>
      <c r="GGR13" s="598">
        <v>4</v>
      </c>
      <c r="GGS13" s="598">
        <v>4</v>
      </c>
      <c r="GGT13" s="598">
        <v>4</v>
      </c>
      <c r="GGU13" s="598">
        <v>4</v>
      </c>
      <c r="GGV13" s="598">
        <v>3</v>
      </c>
      <c r="GGW13" s="598">
        <v>3</v>
      </c>
      <c r="GGX13" s="598">
        <v>4</v>
      </c>
      <c r="GGY13" s="598">
        <v>4</v>
      </c>
      <c r="GGZ13" s="598">
        <v>4</v>
      </c>
      <c r="GHA13" s="599">
        <v>4</v>
      </c>
      <c r="GHB13" s="600">
        <v>3.6</v>
      </c>
      <c r="GHC13" s="600">
        <v>3.5</v>
      </c>
      <c r="GHD13" s="600">
        <v>3.6</v>
      </c>
      <c r="GHE13" s="600">
        <v>3.5</v>
      </c>
      <c r="GHF13" s="600">
        <v>3.4</v>
      </c>
      <c r="GHG13" s="600">
        <v>3.6</v>
      </c>
      <c r="GHH13" s="600">
        <v>3.8</v>
      </c>
      <c r="GHI13" s="600">
        <v>3.8</v>
      </c>
      <c r="GHJ13" s="600">
        <v>3.8</v>
      </c>
      <c r="GHK13" s="600">
        <v>4</v>
      </c>
      <c r="GHL13" s="600">
        <v>3.8</v>
      </c>
      <c r="GHM13" s="601">
        <v>3.7</v>
      </c>
      <c r="GHN13" s="600">
        <v>3.3</v>
      </c>
      <c r="GHO13" s="600">
        <v>3.1</v>
      </c>
      <c r="GHP13" s="600">
        <v>3.1</v>
      </c>
      <c r="GHQ13" s="600">
        <v>3.2</v>
      </c>
      <c r="GHR13" s="600">
        <v>3.1</v>
      </c>
      <c r="GHS13" s="600">
        <v>3.1</v>
      </c>
      <c r="GHT13" s="600">
        <v>2.9</v>
      </c>
      <c r="GHU13" s="600">
        <v>3</v>
      </c>
      <c r="GHV13" s="600">
        <v>2.9</v>
      </c>
      <c r="GHW13" s="600">
        <v>2.8</v>
      </c>
      <c r="GHX13" s="600">
        <v>3.1</v>
      </c>
      <c r="GHY13" s="601">
        <v>3.4</v>
      </c>
      <c r="GHZ13" s="598">
        <v>3.9</v>
      </c>
      <c r="GIA13" s="598">
        <v>4.2</v>
      </c>
      <c r="GIB13" s="598">
        <v>3.8</v>
      </c>
      <c r="GIC13" s="598">
        <v>3.3</v>
      </c>
      <c r="GID13" s="598">
        <v>2.7</v>
      </c>
      <c r="GIE13" s="598">
        <v>2.5</v>
      </c>
      <c r="GIF13" s="598">
        <v>2.7</v>
      </c>
      <c r="GIG13" s="598">
        <v>2.9</v>
      </c>
      <c r="GIH13" s="598">
        <v>2.8</v>
      </c>
      <c r="GII13" s="598">
        <v>2.6</v>
      </c>
      <c r="GIJ13" s="598">
        <v>2.4</v>
      </c>
      <c r="GIK13" s="599">
        <v>2.1</v>
      </c>
      <c r="GIL13" s="598">
        <v>2.1</v>
      </c>
      <c r="GIM13" s="598">
        <v>2.2000000000000002</v>
      </c>
      <c r="GIN13" s="598">
        <v>2.6</v>
      </c>
      <c r="GIO13" s="598">
        <v>3.1</v>
      </c>
      <c r="GIP13" s="598">
        <v>3.6</v>
      </c>
      <c r="GIQ13" s="598">
        <v>4.0999999999999996</v>
      </c>
      <c r="GIR13" s="598">
        <v>4.2</v>
      </c>
      <c r="GIS13" s="598">
        <v>4.3</v>
      </c>
      <c r="GIT13" s="598">
        <v>4.3</v>
      </c>
      <c r="GIU13" s="598">
        <v>4.5999999999999996</v>
      </c>
      <c r="GIV13" s="598">
        <v>5.2</v>
      </c>
      <c r="GIW13" s="599">
        <v>5.7</v>
      </c>
      <c r="GIX13" s="598">
        <v>6.1</v>
      </c>
      <c r="GIY13" s="598">
        <v>6.4</v>
      </c>
      <c r="GIZ13" s="598">
        <v>7</v>
      </c>
      <c r="GJA13" s="439" t="s">
        <v>272</v>
      </c>
      <c r="GJB13" s="598">
        <v>4</v>
      </c>
      <c r="GJC13" s="598">
        <v>4</v>
      </c>
      <c r="GJD13" s="598">
        <v>4</v>
      </c>
      <c r="GJE13" s="598">
        <v>4</v>
      </c>
      <c r="GJF13" s="598">
        <v>4</v>
      </c>
      <c r="GJG13" s="598">
        <v>4</v>
      </c>
      <c r="GJH13" s="598">
        <v>3</v>
      </c>
      <c r="GJI13" s="598">
        <v>3</v>
      </c>
      <c r="GJJ13" s="598">
        <v>4</v>
      </c>
      <c r="GJK13" s="598">
        <v>4</v>
      </c>
      <c r="GJL13" s="598">
        <v>4</v>
      </c>
      <c r="GJM13" s="599">
        <v>4</v>
      </c>
      <c r="GJN13" s="600">
        <v>3.6</v>
      </c>
      <c r="GJO13" s="600">
        <v>3.5</v>
      </c>
      <c r="GJP13" s="600">
        <v>3.6</v>
      </c>
      <c r="GJQ13" s="600">
        <v>3.5</v>
      </c>
      <c r="GJR13" s="600">
        <v>3.4</v>
      </c>
      <c r="GJS13" s="600">
        <v>3.6</v>
      </c>
      <c r="GJT13" s="600">
        <v>3.8</v>
      </c>
      <c r="GJU13" s="600">
        <v>3.8</v>
      </c>
      <c r="GJV13" s="600">
        <v>3.8</v>
      </c>
      <c r="GJW13" s="600">
        <v>4</v>
      </c>
      <c r="GJX13" s="600">
        <v>3.8</v>
      </c>
      <c r="GJY13" s="601">
        <v>3.7</v>
      </c>
      <c r="GJZ13" s="600">
        <v>3.3</v>
      </c>
      <c r="GKA13" s="600">
        <v>3.1</v>
      </c>
      <c r="GKB13" s="600">
        <v>3.1</v>
      </c>
      <c r="GKC13" s="600">
        <v>3.2</v>
      </c>
      <c r="GKD13" s="600">
        <v>3.1</v>
      </c>
      <c r="GKE13" s="600">
        <v>3.1</v>
      </c>
      <c r="GKF13" s="600">
        <v>2.9</v>
      </c>
      <c r="GKG13" s="600">
        <v>3</v>
      </c>
      <c r="GKH13" s="600">
        <v>2.9</v>
      </c>
      <c r="GKI13" s="600">
        <v>2.8</v>
      </c>
      <c r="GKJ13" s="600">
        <v>3.1</v>
      </c>
      <c r="GKK13" s="601">
        <v>3.4</v>
      </c>
      <c r="GKL13" s="598">
        <v>3.9</v>
      </c>
      <c r="GKM13" s="598">
        <v>4.2</v>
      </c>
      <c r="GKN13" s="598">
        <v>3.8</v>
      </c>
      <c r="GKO13" s="598">
        <v>3.3</v>
      </c>
      <c r="GKP13" s="598">
        <v>2.7</v>
      </c>
      <c r="GKQ13" s="598">
        <v>2.5</v>
      </c>
      <c r="GKR13" s="598">
        <v>2.7</v>
      </c>
      <c r="GKS13" s="598">
        <v>2.9</v>
      </c>
      <c r="GKT13" s="598">
        <v>2.8</v>
      </c>
      <c r="GKU13" s="598">
        <v>2.6</v>
      </c>
      <c r="GKV13" s="598">
        <v>2.4</v>
      </c>
      <c r="GKW13" s="599">
        <v>2.1</v>
      </c>
      <c r="GKX13" s="598">
        <v>2.1</v>
      </c>
      <c r="GKY13" s="598">
        <v>2.2000000000000002</v>
      </c>
      <c r="GKZ13" s="598">
        <v>2.6</v>
      </c>
      <c r="GLA13" s="598">
        <v>3.1</v>
      </c>
      <c r="GLB13" s="598">
        <v>3.6</v>
      </c>
      <c r="GLC13" s="598">
        <v>4.0999999999999996</v>
      </c>
      <c r="GLD13" s="598">
        <v>4.2</v>
      </c>
      <c r="GLE13" s="598">
        <v>4.3</v>
      </c>
      <c r="GLF13" s="598">
        <v>4.3</v>
      </c>
      <c r="GLG13" s="598">
        <v>4.5999999999999996</v>
      </c>
      <c r="GLH13" s="598">
        <v>5.2</v>
      </c>
      <c r="GLI13" s="599">
        <v>5.7</v>
      </c>
      <c r="GLJ13" s="598">
        <v>6.1</v>
      </c>
      <c r="GLK13" s="598">
        <v>6.4</v>
      </c>
      <c r="GLL13" s="598">
        <v>7</v>
      </c>
      <c r="GLM13" s="439" t="s">
        <v>272</v>
      </c>
      <c r="GLN13" s="598">
        <v>4</v>
      </c>
      <c r="GLO13" s="598">
        <v>4</v>
      </c>
      <c r="GLP13" s="598">
        <v>4</v>
      </c>
      <c r="GLQ13" s="598">
        <v>4</v>
      </c>
      <c r="GLR13" s="598">
        <v>4</v>
      </c>
      <c r="GLS13" s="598">
        <v>4</v>
      </c>
      <c r="GLT13" s="598">
        <v>3</v>
      </c>
      <c r="GLU13" s="598">
        <v>3</v>
      </c>
      <c r="GLV13" s="598">
        <v>4</v>
      </c>
      <c r="GLW13" s="598">
        <v>4</v>
      </c>
      <c r="GLX13" s="598">
        <v>4</v>
      </c>
      <c r="GLY13" s="599">
        <v>4</v>
      </c>
      <c r="GLZ13" s="600">
        <v>3.6</v>
      </c>
      <c r="GMA13" s="600">
        <v>3.5</v>
      </c>
      <c r="GMB13" s="600">
        <v>3.6</v>
      </c>
      <c r="GMC13" s="600">
        <v>3.5</v>
      </c>
      <c r="GMD13" s="600">
        <v>3.4</v>
      </c>
      <c r="GME13" s="600">
        <v>3.6</v>
      </c>
      <c r="GMF13" s="600">
        <v>3.8</v>
      </c>
      <c r="GMG13" s="600">
        <v>3.8</v>
      </c>
      <c r="GMH13" s="600">
        <v>3.8</v>
      </c>
      <c r="GMI13" s="600">
        <v>4</v>
      </c>
      <c r="GMJ13" s="600">
        <v>3.8</v>
      </c>
      <c r="GMK13" s="601">
        <v>3.7</v>
      </c>
      <c r="GML13" s="600">
        <v>3.3</v>
      </c>
      <c r="GMM13" s="600">
        <v>3.1</v>
      </c>
      <c r="GMN13" s="600">
        <v>3.1</v>
      </c>
      <c r="GMO13" s="600">
        <v>3.2</v>
      </c>
      <c r="GMP13" s="600">
        <v>3.1</v>
      </c>
      <c r="GMQ13" s="600">
        <v>3.1</v>
      </c>
      <c r="GMR13" s="600">
        <v>2.9</v>
      </c>
      <c r="GMS13" s="600">
        <v>3</v>
      </c>
      <c r="GMT13" s="600">
        <v>2.9</v>
      </c>
      <c r="GMU13" s="600">
        <v>2.8</v>
      </c>
      <c r="GMV13" s="600">
        <v>3.1</v>
      </c>
      <c r="GMW13" s="601">
        <v>3.4</v>
      </c>
      <c r="GMX13" s="598">
        <v>3.9</v>
      </c>
      <c r="GMY13" s="598">
        <v>4.2</v>
      </c>
      <c r="GMZ13" s="598">
        <v>3.8</v>
      </c>
      <c r="GNA13" s="598">
        <v>3.3</v>
      </c>
      <c r="GNB13" s="598">
        <v>2.7</v>
      </c>
      <c r="GNC13" s="598">
        <v>2.5</v>
      </c>
      <c r="GND13" s="598">
        <v>2.7</v>
      </c>
      <c r="GNE13" s="598">
        <v>2.9</v>
      </c>
      <c r="GNF13" s="598">
        <v>2.8</v>
      </c>
      <c r="GNG13" s="598">
        <v>2.6</v>
      </c>
      <c r="GNH13" s="598">
        <v>2.4</v>
      </c>
      <c r="GNI13" s="599">
        <v>2.1</v>
      </c>
      <c r="GNJ13" s="598">
        <v>2.1</v>
      </c>
      <c r="GNK13" s="598">
        <v>2.2000000000000002</v>
      </c>
      <c r="GNL13" s="598">
        <v>2.6</v>
      </c>
      <c r="GNM13" s="598">
        <v>3.1</v>
      </c>
      <c r="GNN13" s="598">
        <v>3.6</v>
      </c>
      <c r="GNO13" s="598">
        <v>4.0999999999999996</v>
      </c>
      <c r="GNP13" s="598">
        <v>4.2</v>
      </c>
      <c r="GNQ13" s="598">
        <v>4.3</v>
      </c>
      <c r="GNR13" s="598">
        <v>4.3</v>
      </c>
      <c r="GNS13" s="598">
        <v>4.5999999999999996</v>
      </c>
      <c r="GNT13" s="598">
        <v>5.2</v>
      </c>
      <c r="GNU13" s="599">
        <v>5.7</v>
      </c>
      <c r="GNV13" s="598">
        <v>6.1</v>
      </c>
      <c r="GNW13" s="598">
        <v>6.4</v>
      </c>
      <c r="GNX13" s="598">
        <v>7</v>
      </c>
      <c r="GNY13" s="439" t="s">
        <v>272</v>
      </c>
      <c r="GNZ13" s="598">
        <v>4</v>
      </c>
      <c r="GOA13" s="598">
        <v>4</v>
      </c>
      <c r="GOB13" s="598">
        <v>4</v>
      </c>
      <c r="GOC13" s="598">
        <v>4</v>
      </c>
      <c r="GOD13" s="598">
        <v>4</v>
      </c>
      <c r="GOE13" s="598">
        <v>4</v>
      </c>
      <c r="GOF13" s="598">
        <v>3</v>
      </c>
      <c r="GOG13" s="598">
        <v>3</v>
      </c>
      <c r="GOH13" s="598">
        <v>4</v>
      </c>
      <c r="GOI13" s="598">
        <v>4</v>
      </c>
      <c r="GOJ13" s="598">
        <v>4</v>
      </c>
      <c r="GOK13" s="599">
        <v>4</v>
      </c>
      <c r="GOL13" s="600">
        <v>3.6</v>
      </c>
      <c r="GOM13" s="600">
        <v>3.5</v>
      </c>
      <c r="GON13" s="600">
        <v>3.6</v>
      </c>
      <c r="GOO13" s="600">
        <v>3.5</v>
      </c>
      <c r="GOP13" s="600">
        <v>3.4</v>
      </c>
      <c r="GOQ13" s="600">
        <v>3.6</v>
      </c>
      <c r="GOR13" s="600">
        <v>3.8</v>
      </c>
      <c r="GOS13" s="600">
        <v>3.8</v>
      </c>
      <c r="GOT13" s="600">
        <v>3.8</v>
      </c>
      <c r="GOU13" s="600">
        <v>4</v>
      </c>
      <c r="GOV13" s="600">
        <v>3.8</v>
      </c>
      <c r="GOW13" s="601">
        <v>3.7</v>
      </c>
      <c r="GOX13" s="600">
        <v>3.3</v>
      </c>
      <c r="GOY13" s="600">
        <v>3.1</v>
      </c>
      <c r="GOZ13" s="600">
        <v>3.1</v>
      </c>
      <c r="GPA13" s="600">
        <v>3.2</v>
      </c>
      <c r="GPB13" s="600">
        <v>3.1</v>
      </c>
      <c r="GPC13" s="600">
        <v>3.1</v>
      </c>
      <c r="GPD13" s="600">
        <v>2.9</v>
      </c>
      <c r="GPE13" s="600">
        <v>3</v>
      </c>
      <c r="GPF13" s="600">
        <v>2.9</v>
      </c>
      <c r="GPG13" s="600">
        <v>2.8</v>
      </c>
      <c r="GPH13" s="600">
        <v>3.1</v>
      </c>
      <c r="GPI13" s="601">
        <v>3.4</v>
      </c>
      <c r="GPJ13" s="598">
        <v>3.9</v>
      </c>
      <c r="GPK13" s="598">
        <v>4.2</v>
      </c>
      <c r="GPL13" s="598">
        <v>3.8</v>
      </c>
      <c r="GPM13" s="598">
        <v>3.3</v>
      </c>
      <c r="GPN13" s="598">
        <v>2.7</v>
      </c>
      <c r="GPO13" s="598">
        <v>2.5</v>
      </c>
      <c r="GPP13" s="598">
        <v>2.7</v>
      </c>
      <c r="GPQ13" s="598">
        <v>2.9</v>
      </c>
      <c r="GPR13" s="598">
        <v>2.8</v>
      </c>
      <c r="GPS13" s="598">
        <v>2.6</v>
      </c>
      <c r="GPT13" s="598">
        <v>2.4</v>
      </c>
      <c r="GPU13" s="599">
        <v>2.1</v>
      </c>
      <c r="GPV13" s="598">
        <v>2.1</v>
      </c>
      <c r="GPW13" s="598">
        <v>2.2000000000000002</v>
      </c>
      <c r="GPX13" s="598">
        <v>2.6</v>
      </c>
      <c r="GPY13" s="598">
        <v>3.1</v>
      </c>
      <c r="GPZ13" s="598">
        <v>3.6</v>
      </c>
      <c r="GQA13" s="598">
        <v>4.0999999999999996</v>
      </c>
      <c r="GQB13" s="598">
        <v>4.2</v>
      </c>
      <c r="GQC13" s="598">
        <v>4.3</v>
      </c>
      <c r="GQD13" s="598">
        <v>4.3</v>
      </c>
      <c r="GQE13" s="598">
        <v>4.5999999999999996</v>
      </c>
      <c r="GQF13" s="598">
        <v>5.2</v>
      </c>
      <c r="GQG13" s="599">
        <v>5.7</v>
      </c>
      <c r="GQH13" s="598">
        <v>6.1</v>
      </c>
      <c r="GQI13" s="598">
        <v>6.4</v>
      </c>
      <c r="GQJ13" s="598">
        <v>7</v>
      </c>
      <c r="GQK13" s="439" t="s">
        <v>272</v>
      </c>
      <c r="GQL13" s="598">
        <v>4</v>
      </c>
      <c r="GQM13" s="598">
        <v>4</v>
      </c>
      <c r="GQN13" s="598">
        <v>4</v>
      </c>
      <c r="GQO13" s="598">
        <v>4</v>
      </c>
      <c r="GQP13" s="598">
        <v>4</v>
      </c>
      <c r="GQQ13" s="598">
        <v>4</v>
      </c>
      <c r="GQR13" s="598">
        <v>3</v>
      </c>
      <c r="GQS13" s="598">
        <v>3</v>
      </c>
      <c r="GQT13" s="598">
        <v>4</v>
      </c>
      <c r="GQU13" s="598">
        <v>4</v>
      </c>
      <c r="GQV13" s="598">
        <v>4</v>
      </c>
      <c r="GQW13" s="599">
        <v>4</v>
      </c>
      <c r="GQX13" s="600">
        <v>3.6</v>
      </c>
      <c r="GQY13" s="600">
        <v>3.5</v>
      </c>
      <c r="GQZ13" s="600">
        <v>3.6</v>
      </c>
      <c r="GRA13" s="600">
        <v>3.5</v>
      </c>
      <c r="GRB13" s="600">
        <v>3.4</v>
      </c>
      <c r="GRC13" s="600">
        <v>3.6</v>
      </c>
      <c r="GRD13" s="600">
        <v>3.8</v>
      </c>
      <c r="GRE13" s="600">
        <v>3.8</v>
      </c>
      <c r="GRF13" s="600">
        <v>3.8</v>
      </c>
      <c r="GRG13" s="600">
        <v>4</v>
      </c>
      <c r="GRH13" s="600">
        <v>3.8</v>
      </c>
      <c r="GRI13" s="601">
        <v>3.7</v>
      </c>
      <c r="GRJ13" s="600">
        <v>3.3</v>
      </c>
      <c r="GRK13" s="600">
        <v>3.1</v>
      </c>
      <c r="GRL13" s="600">
        <v>3.1</v>
      </c>
      <c r="GRM13" s="600">
        <v>3.2</v>
      </c>
      <c r="GRN13" s="600">
        <v>3.1</v>
      </c>
      <c r="GRO13" s="600">
        <v>3.1</v>
      </c>
      <c r="GRP13" s="600">
        <v>2.9</v>
      </c>
      <c r="GRQ13" s="600">
        <v>3</v>
      </c>
      <c r="GRR13" s="600">
        <v>2.9</v>
      </c>
      <c r="GRS13" s="600">
        <v>2.8</v>
      </c>
      <c r="GRT13" s="600">
        <v>3.1</v>
      </c>
      <c r="GRU13" s="601">
        <v>3.4</v>
      </c>
      <c r="GRV13" s="598">
        <v>3.9</v>
      </c>
      <c r="GRW13" s="598">
        <v>4.2</v>
      </c>
      <c r="GRX13" s="598">
        <v>3.8</v>
      </c>
      <c r="GRY13" s="598">
        <v>3.3</v>
      </c>
      <c r="GRZ13" s="598">
        <v>2.7</v>
      </c>
      <c r="GSA13" s="598">
        <v>2.5</v>
      </c>
      <c r="GSB13" s="598">
        <v>2.7</v>
      </c>
      <c r="GSC13" s="598">
        <v>2.9</v>
      </c>
      <c r="GSD13" s="598">
        <v>2.8</v>
      </c>
      <c r="GSE13" s="598">
        <v>2.6</v>
      </c>
      <c r="GSF13" s="598">
        <v>2.4</v>
      </c>
      <c r="GSG13" s="599">
        <v>2.1</v>
      </c>
      <c r="GSH13" s="598">
        <v>2.1</v>
      </c>
      <c r="GSI13" s="598">
        <v>2.2000000000000002</v>
      </c>
      <c r="GSJ13" s="598">
        <v>2.6</v>
      </c>
      <c r="GSK13" s="598">
        <v>3.1</v>
      </c>
      <c r="GSL13" s="598">
        <v>3.6</v>
      </c>
      <c r="GSM13" s="598">
        <v>4.0999999999999996</v>
      </c>
      <c r="GSN13" s="598">
        <v>4.2</v>
      </c>
      <c r="GSO13" s="598">
        <v>4.3</v>
      </c>
      <c r="GSP13" s="598">
        <v>4.3</v>
      </c>
      <c r="GSQ13" s="598">
        <v>4.5999999999999996</v>
      </c>
      <c r="GSR13" s="598">
        <v>5.2</v>
      </c>
      <c r="GSS13" s="599">
        <v>5.7</v>
      </c>
      <c r="GST13" s="598">
        <v>6.1</v>
      </c>
      <c r="GSU13" s="598">
        <v>6.4</v>
      </c>
      <c r="GSV13" s="598">
        <v>7</v>
      </c>
      <c r="GSW13" s="439" t="s">
        <v>272</v>
      </c>
      <c r="GSX13" s="598">
        <v>4</v>
      </c>
      <c r="GSY13" s="598">
        <v>4</v>
      </c>
      <c r="GSZ13" s="598">
        <v>4</v>
      </c>
      <c r="GTA13" s="598">
        <v>4</v>
      </c>
      <c r="GTB13" s="598">
        <v>4</v>
      </c>
      <c r="GTC13" s="598">
        <v>4</v>
      </c>
      <c r="GTD13" s="598">
        <v>3</v>
      </c>
      <c r="GTE13" s="598">
        <v>3</v>
      </c>
      <c r="GTF13" s="598">
        <v>4</v>
      </c>
      <c r="GTG13" s="598">
        <v>4</v>
      </c>
      <c r="GTH13" s="598">
        <v>4</v>
      </c>
      <c r="GTI13" s="599">
        <v>4</v>
      </c>
      <c r="GTJ13" s="600">
        <v>3.6</v>
      </c>
      <c r="GTK13" s="600">
        <v>3.5</v>
      </c>
      <c r="GTL13" s="600">
        <v>3.6</v>
      </c>
      <c r="GTM13" s="600">
        <v>3.5</v>
      </c>
      <c r="GTN13" s="600">
        <v>3.4</v>
      </c>
      <c r="GTO13" s="600">
        <v>3.6</v>
      </c>
      <c r="GTP13" s="600">
        <v>3.8</v>
      </c>
      <c r="GTQ13" s="600">
        <v>3.8</v>
      </c>
      <c r="GTR13" s="600">
        <v>3.8</v>
      </c>
      <c r="GTS13" s="600">
        <v>4</v>
      </c>
      <c r="GTT13" s="600">
        <v>3.8</v>
      </c>
      <c r="GTU13" s="601">
        <v>3.7</v>
      </c>
      <c r="GTV13" s="600">
        <v>3.3</v>
      </c>
      <c r="GTW13" s="600">
        <v>3.1</v>
      </c>
      <c r="GTX13" s="600">
        <v>3.1</v>
      </c>
      <c r="GTY13" s="600">
        <v>3.2</v>
      </c>
      <c r="GTZ13" s="600">
        <v>3.1</v>
      </c>
      <c r="GUA13" s="600">
        <v>3.1</v>
      </c>
      <c r="GUB13" s="600">
        <v>2.9</v>
      </c>
      <c r="GUC13" s="600">
        <v>3</v>
      </c>
      <c r="GUD13" s="600">
        <v>2.9</v>
      </c>
      <c r="GUE13" s="600">
        <v>2.8</v>
      </c>
      <c r="GUF13" s="600">
        <v>3.1</v>
      </c>
      <c r="GUG13" s="601">
        <v>3.4</v>
      </c>
      <c r="GUH13" s="598">
        <v>3.9</v>
      </c>
      <c r="GUI13" s="598">
        <v>4.2</v>
      </c>
      <c r="GUJ13" s="598">
        <v>3.8</v>
      </c>
      <c r="GUK13" s="598">
        <v>3.3</v>
      </c>
      <c r="GUL13" s="598">
        <v>2.7</v>
      </c>
      <c r="GUM13" s="598">
        <v>2.5</v>
      </c>
      <c r="GUN13" s="598">
        <v>2.7</v>
      </c>
      <c r="GUO13" s="598">
        <v>2.9</v>
      </c>
      <c r="GUP13" s="598">
        <v>2.8</v>
      </c>
      <c r="GUQ13" s="598">
        <v>2.6</v>
      </c>
      <c r="GUR13" s="598">
        <v>2.4</v>
      </c>
      <c r="GUS13" s="599">
        <v>2.1</v>
      </c>
      <c r="GUT13" s="598">
        <v>2.1</v>
      </c>
      <c r="GUU13" s="598">
        <v>2.2000000000000002</v>
      </c>
      <c r="GUV13" s="598">
        <v>2.6</v>
      </c>
      <c r="GUW13" s="598">
        <v>3.1</v>
      </c>
      <c r="GUX13" s="598">
        <v>3.6</v>
      </c>
      <c r="GUY13" s="598">
        <v>4.0999999999999996</v>
      </c>
      <c r="GUZ13" s="598">
        <v>4.2</v>
      </c>
      <c r="GVA13" s="598">
        <v>4.3</v>
      </c>
      <c r="GVB13" s="598">
        <v>4.3</v>
      </c>
      <c r="GVC13" s="598">
        <v>4.5999999999999996</v>
      </c>
      <c r="GVD13" s="598">
        <v>5.2</v>
      </c>
      <c r="GVE13" s="599">
        <v>5.7</v>
      </c>
      <c r="GVF13" s="598">
        <v>6.1</v>
      </c>
      <c r="GVG13" s="598">
        <v>6.4</v>
      </c>
      <c r="GVH13" s="598">
        <v>7</v>
      </c>
      <c r="GVI13" s="439" t="s">
        <v>272</v>
      </c>
      <c r="GVJ13" s="598">
        <v>4</v>
      </c>
      <c r="GVK13" s="598">
        <v>4</v>
      </c>
      <c r="GVL13" s="598">
        <v>4</v>
      </c>
      <c r="GVM13" s="598">
        <v>4</v>
      </c>
      <c r="GVN13" s="598">
        <v>4</v>
      </c>
      <c r="GVO13" s="598">
        <v>4</v>
      </c>
      <c r="GVP13" s="598">
        <v>3</v>
      </c>
      <c r="GVQ13" s="598">
        <v>3</v>
      </c>
      <c r="GVR13" s="598">
        <v>4</v>
      </c>
      <c r="GVS13" s="598">
        <v>4</v>
      </c>
      <c r="GVT13" s="598">
        <v>4</v>
      </c>
      <c r="GVU13" s="599">
        <v>4</v>
      </c>
      <c r="GVV13" s="600">
        <v>3.6</v>
      </c>
      <c r="GVW13" s="600">
        <v>3.5</v>
      </c>
      <c r="GVX13" s="600">
        <v>3.6</v>
      </c>
      <c r="GVY13" s="600">
        <v>3.5</v>
      </c>
      <c r="GVZ13" s="600">
        <v>3.4</v>
      </c>
      <c r="GWA13" s="600">
        <v>3.6</v>
      </c>
      <c r="GWB13" s="600">
        <v>3.8</v>
      </c>
      <c r="GWC13" s="600">
        <v>3.8</v>
      </c>
      <c r="GWD13" s="600">
        <v>3.8</v>
      </c>
      <c r="GWE13" s="600">
        <v>4</v>
      </c>
      <c r="GWF13" s="600">
        <v>3.8</v>
      </c>
      <c r="GWG13" s="601">
        <v>3.7</v>
      </c>
      <c r="GWH13" s="600">
        <v>3.3</v>
      </c>
      <c r="GWI13" s="600">
        <v>3.1</v>
      </c>
      <c r="GWJ13" s="600">
        <v>3.1</v>
      </c>
      <c r="GWK13" s="600">
        <v>3.2</v>
      </c>
      <c r="GWL13" s="600">
        <v>3.1</v>
      </c>
      <c r="GWM13" s="600">
        <v>3.1</v>
      </c>
      <c r="GWN13" s="600">
        <v>2.9</v>
      </c>
      <c r="GWO13" s="600">
        <v>3</v>
      </c>
      <c r="GWP13" s="600">
        <v>2.9</v>
      </c>
      <c r="GWQ13" s="600">
        <v>2.8</v>
      </c>
      <c r="GWR13" s="600">
        <v>3.1</v>
      </c>
      <c r="GWS13" s="601">
        <v>3.4</v>
      </c>
      <c r="GWT13" s="598">
        <v>3.9</v>
      </c>
      <c r="GWU13" s="598">
        <v>4.2</v>
      </c>
      <c r="GWV13" s="598">
        <v>3.8</v>
      </c>
      <c r="GWW13" s="598">
        <v>3.3</v>
      </c>
      <c r="GWX13" s="598">
        <v>2.7</v>
      </c>
      <c r="GWY13" s="598">
        <v>2.5</v>
      </c>
      <c r="GWZ13" s="598">
        <v>2.7</v>
      </c>
      <c r="GXA13" s="598">
        <v>2.9</v>
      </c>
      <c r="GXB13" s="598">
        <v>2.8</v>
      </c>
      <c r="GXC13" s="598">
        <v>2.6</v>
      </c>
      <c r="GXD13" s="598">
        <v>2.4</v>
      </c>
      <c r="GXE13" s="599">
        <v>2.1</v>
      </c>
      <c r="GXF13" s="598">
        <v>2.1</v>
      </c>
      <c r="GXG13" s="598">
        <v>2.2000000000000002</v>
      </c>
      <c r="GXH13" s="598">
        <v>2.6</v>
      </c>
      <c r="GXI13" s="598">
        <v>3.1</v>
      </c>
      <c r="GXJ13" s="598">
        <v>3.6</v>
      </c>
      <c r="GXK13" s="598">
        <v>4.0999999999999996</v>
      </c>
      <c r="GXL13" s="598">
        <v>4.2</v>
      </c>
      <c r="GXM13" s="598">
        <v>4.3</v>
      </c>
      <c r="GXN13" s="598">
        <v>4.3</v>
      </c>
      <c r="GXO13" s="598">
        <v>4.5999999999999996</v>
      </c>
      <c r="GXP13" s="598">
        <v>5.2</v>
      </c>
      <c r="GXQ13" s="599">
        <v>5.7</v>
      </c>
      <c r="GXR13" s="598">
        <v>6.1</v>
      </c>
      <c r="GXS13" s="598">
        <v>6.4</v>
      </c>
      <c r="GXT13" s="598">
        <v>7</v>
      </c>
      <c r="GXU13" s="439" t="s">
        <v>272</v>
      </c>
      <c r="GXV13" s="598">
        <v>4</v>
      </c>
      <c r="GXW13" s="598">
        <v>4</v>
      </c>
      <c r="GXX13" s="598">
        <v>4</v>
      </c>
      <c r="GXY13" s="598">
        <v>4</v>
      </c>
      <c r="GXZ13" s="598">
        <v>4</v>
      </c>
      <c r="GYA13" s="598">
        <v>4</v>
      </c>
      <c r="GYB13" s="598">
        <v>3</v>
      </c>
      <c r="GYC13" s="598">
        <v>3</v>
      </c>
      <c r="GYD13" s="598">
        <v>4</v>
      </c>
      <c r="GYE13" s="598">
        <v>4</v>
      </c>
      <c r="GYF13" s="598">
        <v>4</v>
      </c>
      <c r="GYG13" s="599">
        <v>4</v>
      </c>
      <c r="GYH13" s="600">
        <v>3.6</v>
      </c>
      <c r="GYI13" s="600">
        <v>3.5</v>
      </c>
      <c r="GYJ13" s="600">
        <v>3.6</v>
      </c>
      <c r="GYK13" s="600">
        <v>3.5</v>
      </c>
      <c r="GYL13" s="600">
        <v>3.4</v>
      </c>
      <c r="GYM13" s="600">
        <v>3.6</v>
      </c>
      <c r="GYN13" s="600">
        <v>3.8</v>
      </c>
      <c r="GYO13" s="600">
        <v>3.8</v>
      </c>
      <c r="GYP13" s="600">
        <v>3.8</v>
      </c>
      <c r="GYQ13" s="600">
        <v>4</v>
      </c>
      <c r="GYR13" s="600">
        <v>3.8</v>
      </c>
      <c r="GYS13" s="601">
        <v>3.7</v>
      </c>
      <c r="GYT13" s="600">
        <v>3.3</v>
      </c>
      <c r="GYU13" s="600">
        <v>3.1</v>
      </c>
      <c r="GYV13" s="600">
        <v>3.1</v>
      </c>
      <c r="GYW13" s="600">
        <v>3.2</v>
      </c>
      <c r="GYX13" s="600">
        <v>3.1</v>
      </c>
      <c r="GYY13" s="600">
        <v>3.1</v>
      </c>
      <c r="GYZ13" s="600">
        <v>2.9</v>
      </c>
      <c r="GZA13" s="600">
        <v>3</v>
      </c>
      <c r="GZB13" s="600">
        <v>2.9</v>
      </c>
      <c r="GZC13" s="600">
        <v>2.8</v>
      </c>
      <c r="GZD13" s="600">
        <v>3.1</v>
      </c>
      <c r="GZE13" s="601">
        <v>3.4</v>
      </c>
      <c r="GZF13" s="598">
        <v>3.9</v>
      </c>
      <c r="GZG13" s="598">
        <v>4.2</v>
      </c>
      <c r="GZH13" s="598">
        <v>3.8</v>
      </c>
      <c r="GZI13" s="598">
        <v>3.3</v>
      </c>
      <c r="GZJ13" s="598">
        <v>2.7</v>
      </c>
      <c r="GZK13" s="598">
        <v>2.5</v>
      </c>
      <c r="GZL13" s="598">
        <v>2.7</v>
      </c>
      <c r="GZM13" s="598">
        <v>2.9</v>
      </c>
      <c r="GZN13" s="598">
        <v>2.8</v>
      </c>
      <c r="GZO13" s="598">
        <v>2.6</v>
      </c>
      <c r="GZP13" s="598">
        <v>2.4</v>
      </c>
      <c r="GZQ13" s="599">
        <v>2.1</v>
      </c>
      <c r="GZR13" s="598">
        <v>2.1</v>
      </c>
      <c r="GZS13" s="598">
        <v>2.2000000000000002</v>
      </c>
      <c r="GZT13" s="598">
        <v>2.6</v>
      </c>
      <c r="GZU13" s="598">
        <v>3.1</v>
      </c>
      <c r="GZV13" s="598">
        <v>3.6</v>
      </c>
      <c r="GZW13" s="598">
        <v>4.0999999999999996</v>
      </c>
      <c r="GZX13" s="598">
        <v>4.2</v>
      </c>
      <c r="GZY13" s="598">
        <v>4.3</v>
      </c>
      <c r="GZZ13" s="598">
        <v>4.3</v>
      </c>
      <c r="HAA13" s="598">
        <v>4.5999999999999996</v>
      </c>
      <c r="HAB13" s="598">
        <v>5.2</v>
      </c>
      <c r="HAC13" s="599">
        <v>5.7</v>
      </c>
      <c r="HAD13" s="598">
        <v>6.1</v>
      </c>
      <c r="HAE13" s="598">
        <v>6.4</v>
      </c>
      <c r="HAF13" s="598">
        <v>7</v>
      </c>
      <c r="HAG13" s="439" t="s">
        <v>272</v>
      </c>
      <c r="HAH13" s="598">
        <v>4</v>
      </c>
      <c r="HAI13" s="598">
        <v>4</v>
      </c>
      <c r="HAJ13" s="598">
        <v>4</v>
      </c>
      <c r="HAK13" s="598">
        <v>4</v>
      </c>
      <c r="HAL13" s="598">
        <v>4</v>
      </c>
      <c r="HAM13" s="598">
        <v>4</v>
      </c>
      <c r="HAN13" s="598">
        <v>3</v>
      </c>
      <c r="HAO13" s="598">
        <v>3</v>
      </c>
      <c r="HAP13" s="598">
        <v>4</v>
      </c>
      <c r="HAQ13" s="598">
        <v>4</v>
      </c>
      <c r="HAR13" s="598">
        <v>4</v>
      </c>
      <c r="HAS13" s="599">
        <v>4</v>
      </c>
      <c r="HAT13" s="600">
        <v>3.6</v>
      </c>
      <c r="HAU13" s="600">
        <v>3.5</v>
      </c>
      <c r="HAV13" s="600">
        <v>3.6</v>
      </c>
      <c r="HAW13" s="600">
        <v>3.5</v>
      </c>
      <c r="HAX13" s="600">
        <v>3.4</v>
      </c>
      <c r="HAY13" s="600">
        <v>3.6</v>
      </c>
      <c r="HAZ13" s="600">
        <v>3.8</v>
      </c>
      <c r="HBA13" s="600">
        <v>3.8</v>
      </c>
      <c r="HBB13" s="600">
        <v>3.8</v>
      </c>
      <c r="HBC13" s="600">
        <v>4</v>
      </c>
      <c r="HBD13" s="600">
        <v>3.8</v>
      </c>
      <c r="HBE13" s="601">
        <v>3.7</v>
      </c>
      <c r="HBF13" s="600">
        <v>3.3</v>
      </c>
      <c r="HBG13" s="600">
        <v>3.1</v>
      </c>
      <c r="HBH13" s="600">
        <v>3.1</v>
      </c>
      <c r="HBI13" s="600">
        <v>3.2</v>
      </c>
      <c r="HBJ13" s="600">
        <v>3.1</v>
      </c>
      <c r="HBK13" s="600">
        <v>3.1</v>
      </c>
      <c r="HBL13" s="600">
        <v>2.9</v>
      </c>
      <c r="HBM13" s="600">
        <v>3</v>
      </c>
      <c r="HBN13" s="600">
        <v>2.9</v>
      </c>
      <c r="HBO13" s="600">
        <v>2.8</v>
      </c>
      <c r="HBP13" s="600">
        <v>3.1</v>
      </c>
      <c r="HBQ13" s="601">
        <v>3.4</v>
      </c>
      <c r="HBR13" s="598">
        <v>3.9</v>
      </c>
      <c r="HBS13" s="598">
        <v>4.2</v>
      </c>
      <c r="HBT13" s="598">
        <v>3.8</v>
      </c>
      <c r="HBU13" s="598">
        <v>3.3</v>
      </c>
      <c r="HBV13" s="598">
        <v>2.7</v>
      </c>
      <c r="HBW13" s="598">
        <v>2.5</v>
      </c>
      <c r="HBX13" s="598">
        <v>2.7</v>
      </c>
      <c r="HBY13" s="598">
        <v>2.9</v>
      </c>
      <c r="HBZ13" s="598">
        <v>2.8</v>
      </c>
      <c r="HCA13" s="598">
        <v>2.6</v>
      </c>
      <c r="HCB13" s="598">
        <v>2.4</v>
      </c>
      <c r="HCC13" s="599">
        <v>2.1</v>
      </c>
      <c r="HCD13" s="598">
        <v>2.1</v>
      </c>
      <c r="HCE13" s="598">
        <v>2.2000000000000002</v>
      </c>
      <c r="HCF13" s="598">
        <v>2.6</v>
      </c>
      <c r="HCG13" s="598">
        <v>3.1</v>
      </c>
      <c r="HCH13" s="598">
        <v>3.6</v>
      </c>
      <c r="HCI13" s="598">
        <v>4.0999999999999996</v>
      </c>
      <c r="HCJ13" s="598">
        <v>4.2</v>
      </c>
      <c r="HCK13" s="598">
        <v>4.3</v>
      </c>
      <c r="HCL13" s="598">
        <v>4.3</v>
      </c>
      <c r="HCM13" s="598">
        <v>4.5999999999999996</v>
      </c>
      <c r="HCN13" s="598">
        <v>5.2</v>
      </c>
      <c r="HCO13" s="599">
        <v>5.7</v>
      </c>
      <c r="HCP13" s="598">
        <v>6.1</v>
      </c>
      <c r="HCQ13" s="598">
        <v>6.4</v>
      </c>
      <c r="HCR13" s="598">
        <v>7</v>
      </c>
      <c r="HCS13" s="439" t="s">
        <v>272</v>
      </c>
      <c r="HCT13" s="598">
        <v>4</v>
      </c>
      <c r="HCU13" s="598">
        <v>4</v>
      </c>
      <c r="HCV13" s="598">
        <v>4</v>
      </c>
      <c r="HCW13" s="598">
        <v>4</v>
      </c>
      <c r="HCX13" s="598">
        <v>4</v>
      </c>
      <c r="HCY13" s="598">
        <v>4</v>
      </c>
      <c r="HCZ13" s="598">
        <v>3</v>
      </c>
      <c r="HDA13" s="598">
        <v>3</v>
      </c>
      <c r="HDB13" s="598">
        <v>4</v>
      </c>
      <c r="HDC13" s="598">
        <v>4</v>
      </c>
      <c r="HDD13" s="598">
        <v>4</v>
      </c>
      <c r="HDE13" s="599">
        <v>4</v>
      </c>
      <c r="HDF13" s="600">
        <v>3.6</v>
      </c>
      <c r="HDG13" s="600">
        <v>3.5</v>
      </c>
      <c r="HDH13" s="600">
        <v>3.6</v>
      </c>
      <c r="HDI13" s="600">
        <v>3.5</v>
      </c>
      <c r="HDJ13" s="600">
        <v>3.4</v>
      </c>
      <c r="HDK13" s="600">
        <v>3.6</v>
      </c>
      <c r="HDL13" s="600">
        <v>3.8</v>
      </c>
      <c r="HDM13" s="600">
        <v>3.8</v>
      </c>
      <c r="HDN13" s="600">
        <v>3.8</v>
      </c>
      <c r="HDO13" s="600">
        <v>4</v>
      </c>
      <c r="HDP13" s="600">
        <v>3.8</v>
      </c>
      <c r="HDQ13" s="601">
        <v>3.7</v>
      </c>
      <c r="HDR13" s="600">
        <v>3.3</v>
      </c>
      <c r="HDS13" s="600">
        <v>3.1</v>
      </c>
      <c r="HDT13" s="600">
        <v>3.1</v>
      </c>
      <c r="HDU13" s="600">
        <v>3.2</v>
      </c>
      <c r="HDV13" s="600">
        <v>3.1</v>
      </c>
      <c r="HDW13" s="600">
        <v>3.1</v>
      </c>
      <c r="HDX13" s="600">
        <v>2.9</v>
      </c>
      <c r="HDY13" s="600">
        <v>3</v>
      </c>
      <c r="HDZ13" s="600">
        <v>2.9</v>
      </c>
      <c r="HEA13" s="600">
        <v>2.8</v>
      </c>
      <c r="HEB13" s="600">
        <v>3.1</v>
      </c>
      <c r="HEC13" s="601">
        <v>3.4</v>
      </c>
      <c r="HED13" s="598">
        <v>3.9</v>
      </c>
      <c r="HEE13" s="598">
        <v>4.2</v>
      </c>
      <c r="HEF13" s="598">
        <v>3.8</v>
      </c>
      <c r="HEG13" s="598">
        <v>3.3</v>
      </c>
      <c r="HEH13" s="598">
        <v>2.7</v>
      </c>
      <c r="HEI13" s="598">
        <v>2.5</v>
      </c>
      <c r="HEJ13" s="598">
        <v>2.7</v>
      </c>
      <c r="HEK13" s="598">
        <v>2.9</v>
      </c>
      <c r="HEL13" s="598">
        <v>2.8</v>
      </c>
      <c r="HEM13" s="598">
        <v>2.6</v>
      </c>
      <c r="HEN13" s="598">
        <v>2.4</v>
      </c>
      <c r="HEO13" s="599">
        <v>2.1</v>
      </c>
      <c r="HEP13" s="598">
        <v>2.1</v>
      </c>
      <c r="HEQ13" s="598">
        <v>2.2000000000000002</v>
      </c>
      <c r="HER13" s="598">
        <v>2.6</v>
      </c>
      <c r="HES13" s="598">
        <v>3.1</v>
      </c>
      <c r="HET13" s="598">
        <v>3.6</v>
      </c>
      <c r="HEU13" s="598">
        <v>4.0999999999999996</v>
      </c>
      <c r="HEV13" s="598">
        <v>4.2</v>
      </c>
      <c r="HEW13" s="598">
        <v>4.3</v>
      </c>
      <c r="HEX13" s="598">
        <v>4.3</v>
      </c>
      <c r="HEY13" s="598">
        <v>4.5999999999999996</v>
      </c>
      <c r="HEZ13" s="598">
        <v>5.2</v>
      </c>
      <c r="HFA13" s="599">
        <v>5.7</v>
      </c>
      <c r="HFB13" s="598">
        <v>6.1</v>
      </c>
      <c r="HFC13" s="598">
        <v>6.4</v>
      </c>
      <c r="HFD13" s="598">
        <v>7</v>
      </c>
      <c r="HFE13" s="439" t="s">
        <v>272</v>
      </c>
      <c r="HFF13" s="598">
        <v>4</v>
      </c>
      <c r="HFG13" s="598">
        <v>4</v>
      </c>
      <c r="HFH13" s="598">
        <v>4</v>
      </c>
      <c r="HFI13" s="598">
        <v>4</v>
      </c>
      <c r="HFJ13" s="598">
        <v>4</v>
      </c>
      <c r="HFK13" s="598">
        <v>4</v>
      </c>
      <c r="HFL13" s="598">
        <v>3</v>
      </c>
      <c r="HFM13" s="598">
        <v>3</v>
      </c>
      <c r="HFN13" s="598">
        <v>4</v>
      </c>
      <c r="HFO13" s="598">
        <v>4</v>
      </c>
      <c r="HFP13" s="598">
        <v>4</v>
      </c>
      <c r="HFQ13" s="599">
        <v>4</v>
      </c>
      <c r="HFR13" s="600">
        <v>3.6</v>
      </c>
      <c r="HFS13" s="600">
        <v>3.5</v>
      </c>
      <c r="HFT13" s="600">
        <v>3.6</v>
      </c>
      <c r="HFU13" s="600">
        <v>3.5</v>
      </c>
      <c r="HFV13" s="600">
        <v>3.4</v>
      </c>
      <c r="HFW13" s="600">
        <v>3.6</v>
      </c>
      <c r="HFX13" s="600">
        <v>3.8</v>
      </c>
      <c r="HFY13" s="600">
        <v>3.8</v>
      </c>
      <c r="HFZ13" s="600">
        <v>3.8</v>
      </c>
      <c r="HGA13" s="600">
        <v>4</v>
      </c>
      <c r="HGB13" s="600">
        <v>3.8</v>
      </c>
      <c r="HGC13" s="601">
        <v>3.7</v>
      </c>
      <c r="HGD13" s="600">
        <v>3.3</v>
      </c>
      <c r="HGE13" s="600">
        <v>3.1</v>
      </c>
      <c r="HGF13" s="600">
        <v>3.1</v>
      </c>
      <c r="HGG13" s="600">
        <v>3.2</v>
      </c>
      <c r="HGH13" s="600">
        <v>3.1</v>
      </c>
      <c r="HGI13" s="600">
        <v>3.1</v>
      </c>
      <c r="HGJ13" s="600">
        <v>2.9</v>
      </c>
      <c r="HGK13" s="600">
        <v>3</v>
      </c>
      <c r="HGL13" s="600">
        <v>2.9</v>
      </c>
      <c r="HGM13" s="600">
        <v>2.8</v>
      </c>
      <c r="HGN13" s="600">
        <v>3.1</v>
      </c>
      <c r="HGO13" s="601">
        <v>3.4</v>
      </c>
      <c r="HGP13" s="598">
        <v>3.9</v>
      </c>
      <c r="HGQ13" s="598">
        <v>4.2</v>
      </c>
      <c r="HGR13" s="598">
        <v>3.8</v>
      </c>
      <c r="HGS13" s="598">
        <v>3.3</v>
      </c>
      <c r="HGT13" s="598">
        <v>2.7</v>
      </c>
      <c r="HGU13" s="598">
        <v>2.5</v>
      </c>
      <c r="HGV13" s="598">
        <v>2.7</v>
      </c>
      <c r="HGW13" s="598">
        <v>2.9</v>
      </c>
      <c r="HGX13" s="598">
        <v>2.8</v>
      </c>
      <c r="HGY13" s="598">
        <v>2.6</v>
      </c>
      <c r="HGZ13" s="598">
        <v>2.4</v>
      </c>
      <c r="HHA13" s="599">
        <v>2.1</v>
      </c>
      <c r="HHB13" s="598">
        <v>2.1</v>
      </c>
      <c r="HHC13" s="598">
        <v>2.2000000000000002</v>
      </c>
      <c r="HHD13" s="598">
        <v>2.6</v>
      </c>
      <c r="HHE13" s="598">
        <v>3.1</v>
      </c>
      <c r="HHF13" s="598">
        <v>3.6</v>
      </c>
      <c r="HHG13" s="598">
        <v>4.0999999999999996</v>
      </c>
      <c r="HHH13" s="598">
        <v>4.2</v>
      </c>
      <c r="HHI13" s="598">
        <v>4.3</v>
      </c>
      <c r="HHJ13" s="598">
        <v>4.3</v>
      </c>
      <c r="HHK13" s="598">
        <v>4.5999999999999996</v>
      </c>
      <c r="HHL13" s="598">
        <v>5.2</v>
      </c>
      <c r="HHM13" s="599">
        <v>5.7</v>
      </c>
      <c r="HHN13" s="598">
        <v>6.1</v>
      </c>
      <c r="HHO13" s="598">
        <v>6.4</v>
      </c>
      <c r="HHP13" s="598">
        <v>7</v>
      </c>
      <c r="HHQ13" s="439" t="s">
        <v>272</v>
      </c>
      <c r="HHR13" s="598">
        <v>4</v>
      </c>
      <c r="HHS13" s="598">
        <v>4</v>
      </c>
      <c r="HHT13" s="598">
        <v>4</v>
      </c>
      <c r="HHU13" s="598">
        <v>4</v>
      </c>
      <c r="HHV13" s="598">
        <v>4</v>
      </c>
      <c r="HHW13" s="598">
        <v>4</v>
      </c>
      <c r="HHX13" s="598">
        <v>3</v>
      </c>
      <c r="HHY13" s="598">
        <v>3</v>
      </c>
      <c r="HHZ13" s="598">
        <v>4</v>
      </c>
      <c r="HIA13" s="598">
        <v>4</v>
      </c>
      <c r="HIB13" s="598">
        <v>4</v>
      </c>
      <c r="HIC13" s="599">
        <v>4</v>
      </c>
      <c r="HID13" s="600">
        <v>3.6</v>
      </c>
      <c r="HIE13" s="600">
        <v>3.5</v>
      </c>
      <c r="HIF13" s="600">
        <v>3.6</v>
      </c>
      <c r="HIG13" s="600">
        <v>3.5</v>
      </c>
      <c r="HIH13" s="600">
        <v>3.4</v>
      </c>
      <c r="HII13" s="600">
        <v>3.6</v>
      </c>
      <c r="HIJ13" s="600">
        <v>3.8</v>
      </c>
      <c r="HIK13" s="600">
        <v>3.8</v>
      </c>
      <c r="HIL13" s="600">
        <v>3.8</v>
      </c>
      <c r="HIM13" s="600">
        <v>4</v>
      </c>
      <c r="HIN13" s="600">
        <v>3.8</v>
      </c>
      <c r="HIO13" s="601">
        <v>3.7</v>
      </c>
      <c r="HIP13" s="600">
        <v>3.3</v>
      </c>
      <c r="HIQ13" s="600">
        <v>3.1</v>
      </c>
      <c r="HIR13" s="600">
        <v>3.1</v>
      </c>
      <c r="HIS13" s="600">
        <v>3.2</v>
      </c>
      <c r="HIT13" s="600">
        <v>3.1</v>
      </c>
      <c r="HIU13" s="600">
        <v>3.1</v>
      </c>
      <c r="HIV13" s="600">
        <v>2.9</v>
      </c>
      <c r="HIW13" s="600">
        <v>3</v>
      </c>
      <c r="HIX13" s="600">
        <v>2.9</v>
      </c>
      <c r="HIY13" s="600">
        <v>2.8</v>
      </c>
      <c r="HIZ13" s="600">
        <v>3.1</v>
      </c>
      <c r="HJA13" s="601">
        <v>3.4</v>
      </c>
      <c r="HJB13" s="598">
        <v>3.9</v>
      </c>
      <c r="HJC13" s="598">
        <v>4.2</v>
      </c>
      <c r="HJD13" s="598">
        <v>3.8</v>
      </c>
      <c r="HJE13" s="598">
        <v>3.3</v>
      </c>
      <c r="HJF13" s="598">
        <v>2.7</v>
      </c>
      <c r="HJG13" s="598">
        <v>2.5</v>
      </c>
      <c r="HJH13" s="598">
        <v>2.7</v>
      </c>
      <c r="HJI13" s="598">
        <v>2.9</v>
      </c>
      <c r="HJJ13" s="598">
        <v>2.8</v>
      </c>
      <c r="HJK13" s="598">
        <v>2.6</v>
      </c>
      <c r="HJL13" s="598">
        <v>2.4</v>
      </c>
      <c r="HJM13" s="599">
        <v>2.1</v>
      </c>
      <c r="HJN13" s="598">
        <v>2.1</v>
      </c>
      <c r="HJO13" s="598">
        <v>2.2000000000000002</v>
      </c>
      <c r="HJP13" s="598">
        <v>2.6</v>
      </c>
      <c r="HJQ13" s="598">
        <v>3.1</v>
      </c>
      <c r="HJR13" s="598">
        <v>3.6</v>
      </c>
      <c r="HJS13" s="598">
        <v>4.0999999999999996</v>
      </c>
      <c r="HJT13" s="598">
        <v>4.2</v>
      </c>
      <c r="HJU13" s="598">
        <v>4.3</v>
      </c>
      <c r="HJV13" s="598">
        <v>4.3</v>
      </c>
      <c r="HJW13" s="598">
        <v>4.5999999999999996</v>
      </c>
      <c r="HJX13" s="598">
        <v>5.2</v>
      </c>
      <c r="HJY13" s="599">
        <v>5.7</v>
      </c>
      <c r="HJZ13" s="598">
        <v>6.1</v>
      </c>
      <c r="HKA13" s="598">
        <v>6.4</v>
      </c>
      <c r="HKB13" s="598">
        <v>7</v>
      </c>
      <c r="HKC13" s="439" t="s">
        <v>272</v>
      </c>
      <c r="HKD13" s="598">
        <v>4</v>
      </c>
      <c r="HKE13" s="598">
        <v>4</v>
      </c>
      <c r="HKF13" s="598">
        <v>4</v>
      </c>
      <c r="HKG13" s="598">
        <v>4</v>
      </c>
      <c r="HKH13" s="598">
        <v>4</v>
      </c>
      <c r="HKI13" s="598">
        <v>4</v>
      </c>
      <c r="HKJ13" s="598">
        <v>3</v>
      </c>
      <c r="HKK13" s="598">
        <v>3</v>
      </c>
      <c r="HKL13" s="598">
        <v>4</v>
      </c>
      <c r="HKM13" s="598">
        <v>4</v>
      </c>
      <c r="HKN13" s="598">
        <v>4</v>
      </c>
      <c r="HKO13" s="599">
        <v>4</v>
      </c>
      <c r="HKP13" s="600">
        <v>3.6</v>
      </c>
      <c r="HKQ13" s="600">
        <v>3.5</v>
      </c>
      <c r="HKR13" s="600">
        <v>3.6</v>
      </c>
      <c r="HKS13" s="600">
        <v>3.5</v>
      </c>
      <c r="HKT13" s="600">
        <v>3.4</v>
      </c>
      <c r="HKU13" s="600">
        <v>3.6</v>
      </c>
      <c r="HKV13" s="600">
        <v>3.8</v>
      </c>
      <c r="HKW13" s="600">
        <v>3.8</v>
      </c>
      <c r="HKX13" s="600">
        <v>3.8</v>
      </c>
      <c r="HKY13" s="600">
        <v>4</v>
      </c>
      <c r="HKZ13" s="600">
        <v>3.8</v>
      </c>
      <c r="HLA13" s="601">
        <v>3.7</v>
      </c>
      <c r="HLB13" s="600">
        <v>3.3</v>
      </c>
      <c r="HLC13" s="600">
        <v>3.1</v>
      </c>
      <c r="HLD13" s="600">
        <v>3.1</v>
      </c>
      <c r="HLE13" s="600">
        <v>3.2</v>
      </c>
      <c r="HLF13" s="600">
        <v>3.1</v>
      </c>
      <c r="HLG13" s="600">
        <v>3.1</v>
      </c>
      <c r="HLH13" s="600">
        <v>2.9</v>
      </c>
      <c r="HLI13" s="600">
        <v>3</v>
      </c>
      <c r="HLJ13" s="600">
        <v>2.9</v>
      </c>
      <c r="HLK13" s="600">
        <v>2.8</v>
      </c>
      <c r="HLL13" s="600">
        <v>3.1</v>
      </c>
      <c r="HLM13" s="601">
        <v>3.4</v>
      </c>
      <c r="HLN13" s="598">
        <v>3.9</v>
      </c>
      <c r="HLO13" s="598">
        <v>4.2</v>
      </c>
      <c r="HLP13" s="598">
        <v>3.8</v>
      </c>
      <c r="HLQ13" s="598">
        <v>3.3</v>
      </c>
      <c r="HLR13" s="598">
        <v>2.7</v>
      </c>
      <c r="HLS13" s="598">
        <v>2.5</v>
      </c>
      <c r="HLT13" s="598">
        <v>2.7</v>
      </c>
      <c r="HLU13" s="598">
        <v>2.9</v>
      </c>
      <c r="HLV13" s="598">
        <v>2.8</v>
      </c>
      <c r="HLW13" s="598">
        <v>2.6</v>
      </c>
      <c r="HLX13" s="598">
        <v>2.4</v>
      </c>
      <c r="HLY13" s="599">
        <v>2.1</v>
      </c>
      <c r="HLZ13" s="598">
        <v>2.1</v>
      </c>
      <c r="HMA13" s="598">
        <v>2.2000000000000002</v>
      </c>
      <c r="HMB13" s="598">
        <v>2.6</v>
      </c>
      <c r="HMC13" s="598">
        <v>3.1</v>
      </c>
      <c r="HMD13" s="598">
        <v>3.6</v>
      </c>
      <c r="HME13" s="598">
        <v>4.0999999999999996</v>
      </c>
      <c r="HMF13" s="598">
        <v>4.2</v>
      </c>
      <c r="HMG13" s="598">
        <v>4.3</v>
      </c>
      <c r="HMH13" s="598">
        <v>4.3</v>
      </c>
      <c r="HMI13" s="598">
        <v>4.5999999999999996</v>
      </c>
      <c r="HMJ13" s="598">
        <v>5.2</v>
      </c>
      <c r="HMK13" s="599">
        <v>5.7</v>
      </c>
      <c r="HML13" s="598">
        <v>6.1</v>
      </c>
      <c r="HMM13" s="598">
        <v>6.4</v>
      </c>
      <c r="HMN13" s="598">
        <v>7</v>
      </c>
      <c r="HMO13" s="439" t="s">
        <v>272</v>
      </c>
      <c r="HMP13" s="598">
        <v>4</v>
      </c>
      <c r="HMQ13" s="598">
        <v>4</v>
      </c>
      <c r="HMR13" s="598">
        <v>4</v>
      </c>
      <c r="HMS13" s="598">
        <v>4</v>
      </c>
      <c r="HMT13" s="598">
        <v>4</v>
      </c>
      <c r="HMU13" s="598">
        <v>4</v>
      </c>
      <c r="HMV13" s="598">
        <v>3</v>
      </c>
      <c r="HMW13" s="598">
        <v>3</v>
      </c>
      <c r="HMX13" s="598">
        <v>4</v>
      </c>
      <c r="HMY13" s="598">
        <v>4</v>
      </c>
      <c r="HMZ13" s="598">
        <v>4</v>
      </c>
      <c r="HNA13" s="599">
        <v>4</v>
      </c>
      <c r="HNB13" s="600">
        <v>3.6</v>
      </c>
      <c r="HNC13" s="600">
        <v>3.5</v>
      </c>
      <c r="HND13" s="600">
        <v>3.6</v>
      </c>
      <c r="HNE13" s="600">
        <v>3.5</v>
      </c>
      <c r="HNF13" s="600">
        <v>3.4</v>
      </c>
      <c r="HNG13" s="600">
        <v>3.6</v>
      </c>
      <c r="HNH13" s="600">
        <v>3.8</v>
      </c>
      <c r="HNI13" s="600">
        <v>3.8</v>
      </c>
      <c r="HNJ13" s="600">
        <v>3.8</v>
      </c>
      <c r="HNK13" s="600">
        <v>4</v>
      </c>
      <c r="HNL13" s="600">
        <v>3.8</v>
      </c>
      <c r="HNM13" s="601">
        <v>3.7</v>
      </c>
      <c r="HNN13" s="600">
        <v>3.3</v>
      </c>
      <c r="HNO13" s="600">
        <v>3.1</v>
      </c>
      <c r="HNP13" s="600">
        <v>3.1</v>
      </c>
      <c r="HNQ13" s="600">
        <v>3.2</v>
      </c>
      <c r="HNR13" s="600">
        <v>3.1</v>
      </c>
      <c r="HNS13" s="600">
        <v>3.1</v>
      </c>
      <c r="HNT13" s="600">
        <v>2.9</v>
      </c>
      <c r="HNU13" s="600">
        <v>3</v>
      </c>
      <c r="HNV13" s="600">
        <v>2.9</v>
      </c>
      <c r="HNW13" s="600">
        <v>2.8</v>
      </c>
      <c r="HNX13" s="600">
        <v>3.1</v>
      </c>
      <c r="HNY13" s="601">
        <v>3.4</v>
      </c>
      <c r="HNZ13" s="598">
        <v>3.9</v>
      </c>
      <c r="HOA13" s="598">
        <v>4.2</v>
      </c>
      <c r="HOB13" s="598">
        <v>3.8</v>
      </c>
      <c r="HOC13" s="598">
        <v>3.3</v>
      </c>
      <c r="HOD13" s="598">
        <v>2.7</v>
      </c>
      <c r="HOE13" s="598">
        <v>2.5</v>
      </c>
      <c r="HOF13" s="598">
        <v>2.7</v>
      </c>
      <c r="HOG13" s="598">
        <v>2.9</v>
      </c>
      <c r="HOH13" s="598">
        <v>2.8</v>
      </c>
      <c r="HOI13" s="598">
        <v>2.6</v>
      </c>
      <c r="HOJ13" s="598">
        <v>2.4</v>
      </c>
      <c r="HOK13" s="599">
        <v>2.1</v>
      </c>
      <c r="HOL13" s="598">
        <v>2.1</v>
      </c>
      <c r="HOM13" s="598">
        <v>2.2000000000000002</v>
      </c>
      <c r="HON13" s="598">
        <v>2.6</v>
      </c>
      <c r="HOO13" s="598">
        <v>3.1</v>
      </c>
      <c r="HOP13" s="598">
        <v>3.6</v>
      </c>
      <c r="HOQ13" s="598">
        <v>4.0999999999999996</v>
      </c>
      <c r="HOR13" s="598">
        <v>4.2</v>
      </c>
      <c r="HOS13" s="598">
        <v>4.3</v>
      </c>
      <c r="HOT13" s="598">
        <v>4.3</v>
      </c>
      <c r="HOU13" s="598">
        <v>4.5999999999999996</v>
      </c>
      <c r="HOV13" s="598">
        <v>5.2</v>
      </c>
      <c r="HOW13" s="599">
        <v>5.7</v>
      </c>
      <c r="HOX13" s="598">
        <v>6.1</v>
      </c>
      <c r="HOY13" s="598">
        <v>6.4</v>
      </c>
      <c r="HOZ13" s="598">
        <v>7</v>
      </c>
      <c r="HPA13" s="439" t="s">
        <v>272</v>
      </c>
      <c r="HPB13" s="598">
        <v>4</v>
      </c>
      <c r="HPC13" s="598">
        <v>4</v>
      </c>
      <c r="HPD13" s="598">
        <v>4</v>
      </c>
      <c r="HPE13" s="598">
        <v>4</v>
      </c>
      <c r="HPF13" s="598">
        <v>4</v>
      </c>
      <c r="HPG13" s="598">
        <v>4</v>
      </c>
      <c r="HPH13" s="598">
        <v>3</v>
      </c>
      <c r="HPI13" s="598">
        <v>3</v>
      </c>
      <c r="HPJ13" s="598">
        <v>4</v>
      </c>
      <c r="HPK13" s="598">
        <v>4</v>
      </c>
      <c r="HPL13" s="598">
        <v>4</v>
      </c>
      <c r="HPM13" s="599">
        <v>4</v>
      </c>
      <c r="HPN13" s="600">
        <v>3.6</v>
      </c>
      <c r="HPO13" s="600">
        <v>3.5</v>
      </c>
      <c r="HPP13" s="600">
        <v>3.6</v>
      </c>
      <c r="HPQ13" s="600">
        <v>3.5</v>
      </c>
      <c r="HPR13" s="600">
        <v>3.4</v>
      </c>
      <c r="HPS13" s="600">
        <v>3.6</v>
      </c>
      <c r="HPT13" s="600">
        <v>3.8</v>
      </c>
      <c r="HPU13" s="600">
        <v>3.8</v>
      </c>
      <c r="HPV13" s="600">
        <v>3.8</v>
      </c>
      <c r="HPW13" s="600">
        <v>4</v>
      </c>
      <c r="HPX13" s="600">
        <v>3.8</v>
      </c>
      <c r="HPY13" s="601">
        <v>3.7</v>
      </c>
      <c r="HPZ13" s="600">
        <v>3.3</v>
      </c>
      <c r="HQA13" s="600">
        <v>3.1</v>
      </c>
      <c r="HQB13" s="600">
        <v>3.1</v>
      </c>
      <c r="HQC13" s="600">
        <v>3.2</v>
      </c>
      <c r="HQD13" s="600">
        <v>3.1</v>
      </c>
      <c r="HQE13" s="600">
        <v>3.1</v>
      </c>
      <c r="HQF13" s="600">
        <v>2.9</v>
      </c>
      <c r="HQG13" s="600">
        <v>3</v>
      </c>
      <c r="HQH13" s="600">
        <v>2.9</v>
      </c>
      <c r="HQI13" s="600">
        <v>2.8</v>
      </c>
      <c r="HQJ13" s="600">
        <v>3.1</v>
      </c>
      <c r="HQK13" s="601">
        <v>3.4</v>
      </c>
      <c r="HQL13" s="598">
        <v>3.9</v>
      </c>
      <c r="HQM13" s="598">
        <v>4.2</v>
      </c>
      <c r="HQN13" s="598">
        <v>3.8</v>
      </c>
      <c r="HQO13" s="598">
        <v>3.3</v>
      </c>
      <c r="HQP13" s="598">
        <v>2.7</v>
      </c>
      <c r="HQQ13" s="598">
        <v>2.5</v>
      </c>
      <c r="HQR13" s="598">
        <v>2.7</v>
      </c>
      <c r="HQS13" s="598">
        <v>2.9</v>
      </c>
      <c r="HQT13" s="598">
        <v>2.8</v>
      </c>
      <c r="HQU13" s="598">
        <v>2.6</v>
      </c>
      <c r="HQV13" s="598">
        <v>2.4</v>
      </c>
      <c r="HQW13" s="599">
        <v>2.1</v>
      </c>
      <c r="HQX13" s="598">
        <v>2.1</v>
      </c>
      <c r="HQY13" s="598">
        <v>2.2000000000000002</v>
      </c>
      <c r="HQZ13" s="598">
        <v>2.6</v>
      </c>
      <c r="HRA13" s="598">
        <v>3.1</v>
      </c>
      <c r="HRB13" s="598">
        <v>3.6</v>
      </c>
      <c r="HRC13" s="598">
        <v>4.0999999999999996</v>
      </c>
      <c r="HRD13" s="598">
        <v>4.2</v>
      </c>
      <c r="HRE13" s="598">
        <v>4.3</v>
      </c>
      <c r="HRF13" s="598">
        <v>4.3</v>
      </c>
      <c r="HRG13" s="598">
        <v>4.5999999999999996</v>
      </c>
      <c r="HRH13" s="598">
        <v>5.2</v>
      </c>
      <c r="HRI13" s="599">
        <v>5.7</v>
      </c>
      <c r="HRJ13" s="598">
        <v>6.1</v>
      </c>
      <c r="HRK13" s="598">
        <v>6.4</v>
      </c>
      <c r="HRL13" s="598">
        <v>7</v>
      </c>
      <c r="HRM13" s="439" t="s">
        <v>272</v>
      </c>
      <c r="HRN13" s="598">
        <v>4</v>
      </c>
      <c r="HRO13" s="598">
        <v>4</v>
      </c>
      <c r="HRP13" s="598">
        <v>4</v>
      </c>
      <c r="HRQ13" s="598">
        <v>4</v>
      </c>
      <c r="HRR13" s="598">
        <v>4</v>
      </c>
      <c r="HRS13" s="598">
        <v>4</v>
      </c>
      <c r="HRT13" s="598">
        <v>3</v>
      </c>
      <c r="HRU13" s="598">
        <v>3</v>
      </c>
      <c r="HRV13" s="598">
        <v>4</v>
      </c>
      <c r="HRW13" s="598">
        <v>4</v>
      </c>
      <c r="HRX13" s="598">
        <v>4</v>
      </c>
      <c r="HRY13" s="599">
        <v>4</v>
      </c>
      <c r="HRZ13" s="600">
        <v>3.6</v>
      </c>
      <c r="HSA13" s="600">
        <v>3.5</v>
      </c>
      <c r="HSB13" s="600">
        <v>3.6</v>
      </c>
      <c r="HSC13" s="600">
        <v>3.5</v>
      </c>
      <c r="HSD13" s="600">
        <v>3.4</v>
      </c>
      <c r="HSE13" s="600">
        <v>3.6</v>
      </c>
      <c r="HSF13" s="600">
        <v>3.8</v>
      </c>
      <c r="HSG13" s="600">
        <v>3.8</v>
      </c>
      <c r="HSH13" s="600">
        <v>3.8</v>
      </c>
      <c r="HSI13" s="600">
        <v>4</v>
      </c>
      <c r="HSJ13" s="600">
        <v>3.8</v>
      </c>
      <c r="HSK13" s="601">
        <v>3.7</v>
      </c>
      <c r="HSL13" s="600">
        <v>3.3</v>
      </c>
      <c r="HSM13" s="600">
        <v>3.1</v>
      </c>
      <c r="HSN13" s="600">
        <v>3.1</v>
      </c>
      <c r="HSO13" s="600">
        <v>3.2</v>
      </c>
      <c r="HSP13" s="600">
        <v>3.1</v>
      </c>
      <c r="HSQ13" s="600">
        <v>3.1</v>
      </c>
      <c r="HSR13" s="600">
        <v>2.9</v>
      </c>
      <c r="HSS13" s="600">
        <v>3</v>
      </c>
      <c r="HST13" s="600">
        <v>2.9</v>
      </c>
      <c r="HSU13" s="600">
        <v>2.8</v>
      </c>
      <c r="HSV13" s="600">
        <v>3.1</v>
      </c>
      <c r="HSW13" s="601">
        <v>3.4</v>
      </c>
      <c r="HSX13" s="598">
        <v>3.9</v>
      </c>
      <c r="HSY13" s="598">
        <v>4.2</v>
      </c>
      <c r="HSZ13" s="598">
        <v>3.8</v>
      </c>
      <c r="HTA13" s="598">
        <v>3.3</v>
      </c>
      <c r="HTB13" s="598">
        <v>2.7</v>
      </c>
      <c r="HTC13" s="598">
        <v>2.5</v>
      </c>
      <c r="HTD13" s="598">
        <v>2.7</v>
      </c>
      <c r="HTE13" s="598">
        <v>2.9</v>
      </c>
      <c r="HTF13" s="598">
        <v>2.8</v>
      </c>
      <c r="HTG13" s="598">
        <v>2.6</v>
      </c>
      <c r="HTH13" s="598">
        <v>2.4</v>
      </c>
      <c r="HTI13" s="599">
        <v>2.1</v>
      </c>
      <c r="HTJ13" s="598">
        <v>2.1</v>
      </c>
      <c r="HTK13" s="598">
        <v>2.2000000000000002</v>
      </c>
      <c r="HTL13" s="598">
        <v>2.6</v>
      </c>
      <c r="HTM13" s="598">
        <v>3.1</v>
      </c>
      <c r="HTN13" s="598">
        <v>3.6</v>
      </c>
      <c r="HTO13" s="598">
        <v>4.0999999999999996</v>
      </c>
      <c r="HTP13" s="598">
        <v>4.2</v>
      </c>
      <c r="HTQ13" s="598">
        <v>4.3</v>
      </c>
      <c r="HTR13" s="598">
        <v>4.3</v>
      </c>
      <c r="HTS13" s="598">
        <v>4.5999999999999996</v>
      </c>
      <c r="HTT13" s="598">
        <v>5.2</v>
      </c>
      <c r="HTU13" s="599">
        <v>5.7</v>
      </c>
      <c r="HTV13" s="598">
        <v>6.1</v>
      </c>
      <c r="HTW13" s="598">
        <v>6.4</v>
      </c>
      <c r="HTX13" s="598">
        <v>7</v>
      </c>
      <c r="HTY13" s="439" t="s">
        <v>272</v>
      </c>
      <c r="HTZ13" s="598">
        <v>4</v>
      </c>
      <c r="HUA13" s="598">
        <v>4</v>
      </c>
      <c r="HUB13" s="598">
        <v>4</v>
      </c>
      <c r="HUC13" s="598">
        <v>4</v>
      </c>
      <c r="HUD13" s="598">
        <v>4</v>
      </c>
      <c r="HUE13" s="598">
        <v>4</v>
      </c>
      <c r="HUF13" s="598">
        <v>3</v>
      </c>
      <c r="HUG13" s="598">
        <v>3</v>
      </c>
      <c r="HUH13" s="598">
        <v>4</v>
      </c>
      <c r="HUI13" s="598">
        <v>4</v>
      </c>
      <c r="HUJ13" s="598">
        <v>4</v>
      </c>
      <c r="HUK13" s="599">
        <v>4</v>
      </c>
      <c r="HUL13" s="600">
        <v>3.6</v>
      </c>
      <c r="HUM13" s="600">
        <v>3.5</v>
      </c>
      <c r="HUN13" s="600">
        <v>3.6</v>
      </c>
      <c r="HUO13" s="600">
        <v>3.5</v>
      </c>
      <c r="HUP13" s="600">
        <v>3.4</v>
      </c>
      <c r="HUQ13" s="600">
        <v>3.6</v>
      </c>
      <c r="HUR13" s="600">
        <v>3.8</v>
      </c>
      <c r="HUS13" s="600">
        <v>3.8</v>
      </c>
      <c r="HUT13" s="600">
        <v>3.8</v>
      </c>
      <c r="HUU13" s="600">
        <v>4</v>
      </c>
      <c r="HUV13" s="600">
        <v>3.8</v>
      </c>
      <c r="HUW13" s="601">
        <v>3.7</v>
      </c>
      <c r="HUX13" s="600">
        <v>3.3</v>
      </c>
      <c r="HUY13" s="600">
        <v>3.1</v>
      </c>
      <c r="HUZ13" s="600">
        <v>3.1</v>
      </c>
      <c r="HVA13" s="600">
        <v>3.2</v>
      </c>
      <c r="HVB13" s="600">
        <v>3.1</v>
      </c>
      <c r="HVC13" s="600">
        <v>3.1</v>
      </c>
      <c r="HVD13" s="600">
        <v>2.9</v>
      </c>
      <c r="HVE13" s="600">
        <v>3</v>
      </c>
      <c r="HVF13" s="600">
        <v>2.9</v>
      </c>
      <c r="HVG13" s="600">
        <v>2.8</v>
      </c>
      <c r="HVH13" s="600">
        <v>3.1</v>
      </c>
      <c r="HVI13" s="601">
        <v>3.4</v>
      </c>
      <c r="HVJ13" s="598">
        <v>3.9</v>
      </c>
      <c r="HVK13" s="598">
        <v>4.2</v>
      </c>
      <c r="HVL13" s="598">
        <v>3.8</v>
      </c>
      <c r="HVM13" s="598">
        <v>3.3</v>
      </c>
      <c r="HVN13" s="598">
        <v>2.7</v>
      </c>
      <c r="HVO13" s="598">
        <v>2.5</v>
      </c>
      <c r="HVP13" s="598">
        <v>2.7</v>
      </c>
      <c r="HVQ13" s="598">
        <v>2.9</v>
      </c>
      <c r="HVR13" s="598">
        <v>2.8</v>
      </c>
      <c r="HVS13" s="598">
        <v>2.6</v>
      </c>
      <c r="HVT13" s="598">
        <v>2.4</v>
      </c>
      <c r="HVU13" s="599">
        <v>2.1</v>
      </c>
      <c r="HVV13" s="598">
        <v>2.1</v>
      </c>
      <c r="HVW13" s="598">
        <v>2.2000000000000002</v>
      </c>
      <c r="HVX13" s="598">
        <v>2.6</v>
      </c>
      <c r="HVY13" s="598">
        <v>3.1</v>
      </c>
      <c r="HVZ13" s="598">
        <v>3.6</v>
      </c>
      <c r="HWA13" s="598">
        <v>4.0999999999999996</v>
      </c>
      <c r="HWB13" s="598">
        <v>4.2</v>
      </c>
      <c r="HWC13" s="598">
        <v>4.3</v>
      </c>
      <c r="HWD13" s="598">
        <v>4.3</v>
      </c>
      <c r="HWE13" s="598">
        <v>4.5999999999999996</v>
      </c>
      <c r="HWF13" s="598">
        <v>5.2</v>
      </c>
      <c r="HWG13" s="599">
        <v>5.7</v>
      </c>
      <c r="HWH13" s="598">
        <v>6.1</v>
      </c>
      <c r="HWI13" s="598">
        <v>6.4</v>
      </c>
      <c r="HWJ13" s="598">
        <v>7</v>
      </c>
      <c r="HWK13" s="439" t="s">
        <v>272</v>
      </c>
      <c r="HWL13" s="598">
        <v>4</v>
      </c>
      <c r="HWM13" s="598">
        <v>4</v>
      </c>
      <c r="HWN13" s="598">
        <v>4</v>
      </c>
      <c r="HWO13" s="598">
        <v>4</v>
      </c>
      <c r="HWP13" s="598">
        <v>4</v>
      </c>
      <c r="HWQ13" s="598">
        <v>4</v>
      </c>
      <c r="HWR13" s="598">
        <v>3</v>
      </c>
      <c r="HWS13" s="598">
        <v>3</v>
      </c>
      <c r="HWT13" s="598">
        <v>4</v>
      </c>
      <c r="HWU13" s="598">
        <v>4</v>
      </c>
      <c r="HWV13" s="598">
        <v>4</v>
      </c>
      <c r="HWW13" s="599">
        <v>4</v>
      </c>
      <c r="HWX13" s="600">
        <v>3.6</v>
      </c>
      <c r="HWY13" s="600">
        <v>3.5</v>
      </c>
      <c r="HWZ13" s="600">
        <v>3.6</v>
      </c>
      <c r="HXA13" s="600">
        <v>3.5</v>
      </c>
      <c r="HXB13" s="600">
        <v>3.4</v>
      </c>
      <c r="HXC13" s="600">
        <v>3.6</v>
      </c>
      <c r="HXD13" s="600">
        <v>3.8</v>
      </c>
      <c r="HXE13" s="600">
        <v>3.8</v>
      </c>
      <c r="HXF13" s="600">
        <v>3.8</v>
      </c>
      <c r="HXG13" s="600">
        <v>4</v>
      </c>
      <c r="HXH13" s="600">
        <v>3.8</v>
      </c>
      <c r="HXI13" s="601">
        <v>3.7</v>
      </c>
      <c r="HXJ13" s="600">
        <v>3.3</v>
      </c>
      <c r="HXK13" s="600">
        <v>3.1</v>
      </c>
      <c r="HXL13" s="600">
        <v>3.1</v>
      </c>
      <c r="HXM13" s="600">
        <v>3.2</v>
      </c>
      <c r="HXN13" s="600">
        <v>3.1</v>
      </c>
      <c r="HXO13" s="600">
        <v>3.1</v>
      </c>
      <c r="HXP13" s="600">
        <v>2.9</v>
      </c>
      <c r="HXQ13" s="600">
        <v>3</v>
      </c>
      <c r="HXR13" s="600">
        <v>2.9</v>
      </c>
      <c r="HXS13" s="600">
        <v>2.8</v>
      </c>
      <c r="HXT13" s="600">
        <v>3.1</v>
      </c>
      <c r="HXU13" s="601">
        <v>3.4</v>
      </c>
      <c r="HXV13" s="598">
        <v>3.9</v>
      </c>
      <c r="HXW13" s="598">
        <v>4.2</v>
      </c>
      <c r="HXX13" s="598">
        <v>3.8</v>
      </c>
      <c r="HXY13" s="598">
        <v>3.3</v>
      </c>
      <c r="HXZ13" s="598">
        <v>2.7</v>
      </c>
      <c r="HYA13" s="598">
        <v>2.5</v>
      </c>
      <c r="HYB13" s="598">
        <v>2.7</v>
      </c>
      <c r="HYC13" s="598">
        <v>2.9</v>
      </c>
      <c r="HYD13" s="598">
        <v>2.8</v>
      </c>
      <c r="HYE13" s="598">
        <v>2.6</v>
      </c>
      <c r="HYF13" s="598">
        <v>2.4</v>
      </c>
      <c r="HYG13" s="599">
        <v>2.1</v>
      </c>
      <c r="HYH13" s="598">
        <v>2.1</v>
      </c>
      <c r="HYI13" s="598">
        <v>2.2000000000000002</v>
      </c>
      <c r="HYJ13" s="598">
        <v>2.6</v>
      </c>
      <c r="HYK13" s="598">
        <v>3.1</v>
      </c>
      <c r="HYL13" s="598">
        <v>3.6</v>
      </c>
      <c r="HYM13" s="598">
        <v>4.0999999999999996</v>
      </c>
      <c r="HYN13" s="598">
        <v>4.2</v>
      </c>
      <c r="HYO13" s="598">
        <v>4.3</v>
      </c>
      <c r="HYP13" s="598">
        <v>4.3</v>
      </c>
      <c r="HYQ13" s="598">
        <v>4.5999999999999996</v>
      </c>
      <c r="HYR13" s="598">
        <v>5.2</v>
      </c>
      <c r="HYS13" s="599">
        <v>5.7</v>
      </c>
      <c r="HYT13" s="598">
        <v>6.1</v>
      </c>
      <c r="HYU13" s="598">
        <v>6.4</v>
      </c>
      <c r="HYV13" s="598">
        <v>7</v>
      </c>
      <c r="HYW13" s="439" t="s">
        <v>272</v>
      </c>
      <c r="HYX13" s="598">
        <v>4</v>
      </c>
      <c r="HYY13" s="598">
        <v>4</v>
      </c>
      <c r="HYZ13" s="598">
        <v>4</v>
      </c>
      <c r="HZA13" s="598">
        <v>4</v>
      </c>
      <c r="HZB13" s="598">
        <v>4</v>
      </c>
      <c r="HZC13" s="598">
        <v>4</v>
      </c>
      <c r="HZD13" s="598">
        <v>3</v>
      </c>
      <c r="HZE13" s="598">
        <v>3</v>
      </c>
      <c r="HZF13" s="598">
        <v>4</v>
      </c>
      <c r="HZG13" s="598">
        <v>4</v>
      </c>
      <c r="HZH13" s="598">
        <v>4</v>
      </c>
      <c r="HZI13" s="599">
        <v>4</v>
      </c>
      <c r="HZJ13" s="600">
        <v>3.6</v>
      </c>
      <c r="HZK13" s="600">
        <v>3.5</v>
      </c>
      <c r="HZL13" s="600">
        <v>3.6</v>
      </c>
      <c r="HZM13" s="600">
        <v>3.5</v>
      </c>
      <c r="HZN13" s="600">
        <v>3.4</v>
      </c>
      <c r="HZO13" s="600">
        <v>3.6</v>
      </c>
      <c r="HZP13" s="600">
        <v>3.8</v>
      </c>
      <c r="HZQ13" s="600">
        <v>3.8</v>
      </c>
      <c r="HZR13" s="600">
        <v>3.8</v>
      </c>
      <c r="HZS13" s="600">
        <v>4</v>
      </c>
      <c r="HZT13" s="600">
        <v>3.8</v>
      </c>
      <c r="HZU13" s="601">
        <v>3.7</v>
      </c>
      <c r="HZV13" s="600">
        <v>3.3</v>
      </c>
      <c r="HZW13" s="600">
        <v>3.1</v>
      </c>
      <c r="HZX13" s="600">
        <v>3.1</v>
      </c>
      <c r="HZY13" s="600">
        <v>3.2</v>
      </c>
      <c r="HZZ13" s="600">
        <v>3.1</v>
      </c>
      <c r="IAA13" s="600">
        <v>3.1</v>
      </c>
      <c r="IAB13" s="600">
        <v>2.9</v>
      </c>
      <c r="IAC13" s="600">
        <v>3</v>
      </c>
      <c r="IAD13" s="600">
        <v>2.9</v>
      </c>
      <c r="IAE13" s="600">
        <v>2.8</v>
      </c>
      <c r="IAF13" s="600">
        <v>3.1</v>
      </c>
      <c r="IAG13" s="601">
        <v>3.4</v>
      </c>
      <c r="IAH13" s="598">
        <v>3.9</v>
      </c>
      <c r="IAI13" s="598">
        <v>4.2</v>
      </c>
      <c r="IAJ13" s="598">
        <v>3.8</v>
      </c>
      <c r="IAK13" s="598">
        <v>3.3</v>
      </c>
      <c r="IAL13" s="598">
        <v>2.7</v>
      </c>
      <c r="IAM13" s="598">
        <v>2.5</v>
      </c>
      <c r="IAN13" s="598">
        <v>2.7</v>
      </c>
      <c r="IAO13" s="598">
        <v>2.9</v>
      </c>
      <c r="IAP13" s="598">
        <v>2.8</v>
      </c>
      <c r="IAQ13" s="598">
        <v>2.6</v>
      </c>
      <c r="IAR13" s="598">
        <v>2.4</v>
      </c>
      <c r="IAS13" s="599">
        <v>2.1</v>
      </c>
      <c r="IAT13" s="598">
        <v>2.1</v>
      </c>
      <c r="IAU13" s="598">
        <v>2.2000000000000002</v>
      </c>
      <c r="IAV13" s="598">
        <v>2.6</v>
      </c>
      <c r="IAW13" s="598">
        <v>3.1</v>
      </c>
      <c r="IAX13" s="598">
        <v>3.6</v>
      </c>
      <c r="IAY13" s="598">
        <v>4.0999999999999996</v>
      </c>
      <c r="IAZ13" s="598">
        <v>4.2</v>
      </c>
      <c r="IBA13" s="598">
        <v>4.3</v>
      </c>
      <c r="IBB13" s="598">
        <v>4.3</v>
      </c>
      <c r="IBC13" s="598">
        <v>4.5999999999999996</v>
      </c>
      <c r="IBD13" s="598">
        <v>5.2</v>
      </c>
      <c r="IBE13" s="599">
        <v>5.7</v>
      </c>
      <c r="IBF13" s="598">
        <v>6.1</v>
      </c>
      <c r="IBG13" s="598">
        <v>6.4</v>
      </c>
      <c r="IBH13" s="598">
        <v>7</v>
      </c>
      <c r="IBI13" s="439" t="s">
        <v>272</v>
      </c>
      <c r="IBJ13" s="598">
        <v>4</v>
      </c>
      <c r="IBK13" s="598">
        <v>4</v>
      </c>
      <c r="IBL13" s="598">
        <v>4</v>
      </c>
      <c r="IBM13" s="598">
        <v>4</v>
      </c>
      <c r="IBN13" s="598">
        <v>4</v>
      </c>
      <c r="IBO13" s="598">
        <v>4</v>
      </c>
      <c r="IBP13" s="598">
        <v>3</v>
      </c>
      <c r="IBQ13" s="598">
        <v>3</v>
      </c>
      <c r="IBR13" s="598">
        <v>4</v>
      </c>
      <c r="IBS13" s="598">
        <v>4</v>
      </c>
      <c r="IBT13" s="598">
        <v>4</v>
      </c>
      <c r="IBU13" s="599">
        <v>4</v>
      </c>
      <c r="IBV13" s="600">
        <v>3.6</v>
      </c>
      <c r="IBW13" s="600">
        <v>3.5</v>
      </c>
      <c r="IBX13" s="600">
        <v>3.6</v>
      </c>
      <c r="IBY13" s="600">
        <v>3.5</v>
      </c>
      <c r="IBZ13" s="600">
        <v>3.4</v>
      </c>
      <c r="ICA13" s="600">
        <v>3.6</v>
      </c>
      <c r="ICB13" s="600">
        <v>3.8</v>
      </c>
      <c r="ICC13" s="600">
        <v>3.8</v>
      </c>
      <c r="ICD13" s="600">
        <v>3.8</v>
      </c>
      <c r="ICE13" s="600">
        <v>4</v>
      </c>
      <c r="ICF13" s="600">
        <v>3.8</v>
      </c>
      <c r="ICG13" s="601">
        <v>3.7</v>
      </c>
      <c r="ICH13" s="600">
        <v>3.3</v>
      </c>
      <c r="ICI13" s="600">
        <v>3.1</v>
      </c>
      <c r="ICJ13" s="600">
        <v>3.1</v>
      </c>
      <c r="ICK13" s="600">
        <v>3.2</v>
      </c>
      <c r="ICL13" s="600">
        <v>3.1</v>
      </c>
      <c r="ICM13" s="600">
        <v>3.1</v>
      </c>
      <c r="ICN13" s="600">
        <v>2.9</v>
      </c>
      <c r="ICO13" s="600">
        <v>3</v>
      </c>
      <c r="ICP13" s="600">
        <v>2.9</v>
      </c>
      <c r="ICQ13" s="600">
        <v>2.8</v>
      </c>
      <c r="ICR13" s="600">
        <v>3.1</v>
      </c>
      <c r="ICS13" s="601">
        <v>3.4</v>
      </c>
      <c r="ICT13" s="598">
        <v>3.9</v>
      </c>
      <c r="ICU13" s="598">
        <v>4.2</v>
      </c>
      <c r="ICV13" s="598">
        <v>3.8</v>
      </c>
      <c r="ICW13" s="598">
        <v>3.3</v>
      </c>
      <c r="ICX13" s="598">
        <v>2.7</v>
      </c>
      <c r="ICY13" s="598">
        <v>2.5</v>
      </c>
      <c r="ICZ13" s="598">
        <v>2.7</v>
      </c>
      <c r="IDA13" s="598">
        <v>2.9</v>
      </c>
      <c r="IDB13" s="598">
        <v>2.8</v>
      </c>
      <c r="IDC13" s="598">
        <v>2.6</v>
      </c>
      <c r="IDD13" s="598">
        <v>2.4</v>
      </c>
      <c r="IDE13" s="599">
        <v>2.1</v>
      </c>
      <c r="IDF13" s="598">
        <v>2.1</v>
      </c>
      <c r="IDG13" s="598">
        <v>2.2000000000000002</v>
      </c>
      <c r="IDH13" s="598">
        <v>2.6</v>
      </c>
      <c r="IDI13" s="598">
        <v>3.1</v>
      </c>
      <c r="IDJ13" s="598">
        <v>3.6</v>
      </c>
      <c r="IDK13" s="598">
        <v>4.0999999999999996</v>
      </c>
      <c r="IDL13" s="598">
        <v>4.2</v>
      </c>
      <c r="IDM13" s="598">
        <v>4.3</v>
      </c>
      <c r="IDN13" s="598">
        <v>4.3</v>
      </c>
      <c r="IDO13" s="598">
        <v>4.5999999999999996</v>
      </c>
      <c r="IDP13" s="598">
        <v>5.2</v>
      </c>
      <c r="IDQ13" s="599">
        <v>5.7</v>
      </c>
      <c r="IDR13" s="598">
        <v>6.1</v>
      </c>
      <c r="IDS13" s="598">
        <v>6.4</v>
      </c>
      <c r="IDT13" s="598">
        <v>7</v>
      </c>
      <c r="IDU13" s="439" t="s">
        <v>272</v>
      </c>
      <c r="IDV13" s="598">
        <v>4</v>
      </c>
      <c r="IDW13" s="598">
        <v>4</v>
      </c>
      <c r="IDX13" s="598">
        <v>4</v>
      </c>
      <c r="IDY13" s="598">
        <v>4</v>
      </c>
      <c r="IDZ13" s="598">
        <v>4</v>
      </c>
      <c r="IEA13" s="598">
        <v>4</v>
      </c>
      <c r="IEB13" s="598">
        <v>3</v>
      </c>
      <c r="IEC13" s="598">
        <v>3</v>
      </c>
      <c r="IED13" s="598">
        <v>4</v>
      </c>
      <c r="IEE13" s="598">
        <v>4</v>
      </c>
      <c r="IEF13" s="598">
        <v>4</v>
      </c>
      <c r="IEG13" s="599">
        <v>4</v>
      </c>
      <c r="IEH13" s="600">
        <v>3.6</v>
      </c>
      <c r="IEI13" s="600">
        <v>3.5</v>
      </c>
      <c r="IEJ13" s="600">
        <v>3.6</v>
      </c>
      <c r="IEK13" s="600">
        <v>3.5</v>
      </c>
      <c r="IEL13" s="600">
        <v>3.4</v>
      </c>
      <c r="IEM13" s="600">
        <v>3.6</v>
      </c>
      <c r="IEN13" s="600">
        <v>3.8</v>
      </c>
      <c r="IEO13" s="600">
        <v>3.8</v>
      </c>
      <c r="IEP13" s="600">
        <v>3.8</v>
      </c>
      <c r="IEQ13" s="600">
        <v>4</v>
      </c>
      <c r="IER13" s="600">
        <v>3.8</v>
      </c>
      <c r="IES13" s="601">
        <v>3.7</v>
      </c>
      <c r="IET13" s="600">
        <v>3.3</v>
      </c>
      <c r="IEU13" s="600">
        <v>3.1</v>
      </c>
      <c r="IEV13" s="600">
        <v>3.1</v>
      </c>
      <c r="IEW13" s="600">
        <v>3.2</v>
      </c>
      <c r="IEX13" s="600">
        <v>3.1</v>
      </c>
      <c r="IEY13" s="600">
        <v>3.1</v>
      </c>
      <c r="IEZ13" s="600">
        <v>2.9</v>
      </c>
      <c r="IFA13" s="600">
        <v>3</v>
      </c>
      <c r="IFB13" s="600">
        <v>2.9</v>
      </c>
      <c r="IFC13" s="600">
        <v>2.8</v>
      </c>
      <c r="IFD13" s="600">
        <v>3.1</v>
      </c>
      <c r="IFE13" s="601">
        <v>3.4</v>
      </c>
      <c r="IFF13" s="598">
        <v>3.9</v>
      </c>
      <c r="IFG13" s="598">
        <v>4.2</v>
      </c>
      <c r="IFH13" s="598">
        <v>3.8</v>
      </c>
      <c r="IFI13" s="598">
        <v>3.3</v>
      </c>
      <c r="IFJ13" s="598">
        <v>2.7</v>
      </c>
      <c r="IFK13" s="598">
        <v>2.5</v>
      </c>
      <c r="IFL13" s="598">
        <v>2.7</v>
      </c>
      <c r="IFM13" s="598">
        <v>2.9</v>
      </c>
      <c r="IFN13" s="598">
        <v>2.8</v>
      </c>
      <c r="IFO13" s="598">
        <v>2.6</v>
      </c>
      <c r="IFP13" s="598">
        <v>2.4</v>
      </c>
      <c r="IFQ13" s="599">
        <v>2.1</v>
      </c>
      <c r="IFR13" s="598">
        <v>2.1</v>
      </c>
      <c r="IFS13" s="598">
        <v>2.2000000000000002</v>
      </c>
      <c r="IFT13" s="598">
        <v>2.6</v>
      </c>
      <c r="IFU13" s="598">
        <v>3.1</v>
      </c>
      <c r="IFV13" s="598">
        <v>3.6</v>
      </c>
      <c r="IFW13" s="598">
        <v>4.0999999999999996</v>
      </c>
      <c r="IFX13" s="598">
        <v>4.2</v>
      </c>
      <c r="IFY13" s="598">
        <v>4.3</v>
      </c>
      <c r="IFZ13" s="598">
        <v>4.3</v>
      </c>
      <c r="IGA13" s="598">
        <v>4.5999999999999996</v>
      </c>
      <c r="IGB13" s="598">
        <v>5.2</v>
      </c>
      <c r="IGC13" s="599">
        <v>5.7</v>
      </c>
      <c r="IGD13" s="598">
        <v>6.1</v>
      </c>
      <c r="IGE13" s="598">
        <v>6.4</v>
      </c>
      <c r="IGF13" s="598">
        <v>7</v>
      </c>
      <c r="IGG13" s="439" t="s">
        <v>272</v>
      </c>
      <c r="IGH13" s="598">
        <v>4</v>
      </c>
      <c r="IGI13" s="598">
        <v>4</v>
      </c>
      <c r="IGJ13" s="598">
        <v>4</v>
      </c>
      <c r="IGK13" s="598">
        <v>4</v>
      </c>
      <c r="IGL13" s="598">
        <v>4</v>
      </c>
      <c r="IGM13" s="598">
        <v>4</v>
      </c>
      <c r="IGN13" s="598">
        <v>3</v>
      </c>
      <c r="IGO13" s="598">
        <v>3</v>
      </c>
      <c r="IGP13" s="598">
        <v>4</v>
      </c>
      <c r="IGQ13" s="598">
        <v>4</v>
      </c>
      <c r="IGR13" s="598">
        <v>4</v>
      </c>
      <c r="IGS13" s="599">
        <v>4</v>
      </c>
      <c r="IGT13" s="600">
        <v>3.6</v>
      </c>
      <c r="IGU13" s="600">
        <v>3.5</v>
      </c>
      <c r="IGV13" s="600">
        <v>3.6</v>
      </c>
      <c r="IGW13" s="600">
        <v>3.5</v>
      </c>
      <c r="IGX13" s="600">
        <v>3.4</v>
      </c>
      <c r="IGY13" s="600">
        <v>3.6</v>
      </c>
      <c r="IGZ13" s="600">
        <v>3.8</v>
      </c>
      <c r="IHA13" s="600">
        <v>3.8</v>
      </c>
      <c r="IHB13" s="600">
        <v>3.8</v>
      </c>
      <c r="IHC13" s="600">
        <v>4</v>
      </c>
      <c r="IHD13" s="600">
        <v>3.8</v>
      </c>
      <c r="IHE13" s="601">
        <v>3.7</v>
      </c>
      <c r="IHF13" s="600">
        <v>3.3</v>
      </c>
      <c r="IHG13" s="600">
        <v>3.1</v>
      </c>
      <c r="IHH13" s="600">
        <v>3.1</v>
      </c>
      <c r="IHI13" s="600">
        <v>3.2</v>
      </c>
      <c r="IHJ13" s="600">
        <v>3.1</v>
      </c>
      <c r="IHK13" s="600">
        <v>3.1</v>
      </c>
      <c r="IHL13" s="600">
        <v>2.9</v>
      </c>
      <c r="IHM13" s="600">
        <v>3</v>
      </c>
      <c r="IHN13" s="600">
        <v>2.9</v>
      </c>
      <c r="IHO13" s="600">
        <v>2.8</v>
      </c>
      <c r="IHP13" s="600">
        <v>3.1</v>
      </c>
      <c r="IHQ13" s="601">
        <v>3.4</v>
      </c>
      <c r="IHR13" s="598">
        <v>3.9</v>
      </c>
      <c r="IHS13" s="598">
        <v>4.2</v>
      </c>
      <c r="IHT13" s="598">
        <v>3.8</v>
      </c>
      <c r="IHU13" s="598">
        <v>3.3</v>
      </c>
      <c r="IHV13" s="598">
        <v>2.7</v>
      </c>
      <c r="IHW13" s="598">
        <v>2.5</v>
      </c>
      <c r="IHX13" s="598">
        <v>2.7</v>
      </c>
      <c r="IHY13" s="598">
        <v>2.9</v>
      </c>
      <c r="IHZ13" s="598">
        <v>2.8</v>
      </c>
      <c r="IIA13" s="598">
        <v>2.6</v>
      </c>
      <c r="IIB13" s="598">
        <v>2.4</v>
      </c>
      <c r="IIC13" s="599">
        <v>2.1</v>
      </c>
      <c r="IID13" s="598">
        <v>2.1</v>
      </c>
      <c r="IIE13" s="598">
        <v>2.2000000000000002</v>
      </c>
      <c r="IIF13" s="598">
        <v>2.6</v>
      </c>
      <c r="IIG13" s="598">
        <v>3.1</v>
      </c>
      <c r="IIH13" s="598">
        <v>3.6</v>
      </c>
      <c r="III13" s="598">
        <v>4.0999999999999996</v>
      </c>
      <c r="IIJ13" s="598">
        <v>4.2</v>
      </c>
      <c r="IIK13" s="598">
        <v>4.3</v>
      </c>
      <c r="IIL13" s="598">
        <v>4.3</v>
      </c>
      <c r="IIM13" s="598">
        <v>4.5999999999999996</v>
      </c>
      <c r="IIN13" s="598">
        <v>5.2</v>
      </c>
      <c r="IIO13" s="599">
        <v>5.7</v>
      </c>
      <c r="IIP13" s="598">
        <v>6.1</v>
      </c>
      <c r="IIQ13" s="598">
        <v>6.4</v>
      </c>
      <c r="IIR13" s="598">
        <v>7</v>
      </c>
      <c r="IIS13" s="439" t="s">
        <v>272</v>
      </c>
      <c r="IIT13" s="598">
        <v>4</v>
      </c>
      <c r="IIU13" s="598">
        <v>4</v>
      </c>
      <c r="IIV13" s="598">
        <v>4</v>
      </c>
      <c r="IIW13" s="598">
        <v>4</v>
      </c>
      <c r="IIX13" s="598">
        <v>4</v>
      </c>
      <c r="IIY13" s="598">
        <v>4</v>
      </c>
      <c r="IIZ13" s="598">
        <v>3</v>
      </c>
      <c r="IJA13" s="598">
        <v>3</v>
      </c>
      <c r="IJB13" s="598">
        <v>4</v>
      </c>
      <c r="IJC13" s="598">
        <v>4</v>
      </c>
      <c r="IJD13" s="598">
        <v>4</v>
      </c>
      <c r="IJE13" s="599">
        <v>4</v>
      </c>
      <c r="IJF13" s="600">
        <v>3.6</v>
      </c>
      <c r="IJG13" s="600">
        <v>3.5</v>
      </c>
      <c r="IJH13" s="600">
        <v>3.6</v>
      </c>
      <c r="IJI13" s="600">
        <v>3.5</v>
      </c>
      <c r="IJJ13" s="600">
        <v>3.4</v>
      </c>
      <c r="IJK13" s="600">
        <v>3.6</v>
      </c>
      <c r="IJL13" s="600">
        <v>3.8</v>
      </c>
      <c r="IJM13" s="600">
        <v>3.8</v>
      </c>
      <c r="IJN13" s="600">
        <v>3.8</v>
      </c>
      <c r="IJO13" s="600">
        <v>4</v>
      </c>
      <c r="IJP13" s="600">
        <v>3.8</v>
      </c>
      <c r="IJQ13" s="601">
        <v>3.7</v>
      </c>
      <c r="IJR13" s="600">
        <v>3.3</v>
      </c>
      <c r="IJS13" s="600">
        <v>3.1</v>
      </c>
      <c r="IJT13" s="600">
        <v>3.1</v>
      </c>
      <c r="IJU13" s="600">
        <v>3.2</v>
      </c>
      <c r="IJV13" s="600">
        <v>3.1</v>
      </c>
      <c r="IJW13" s="600">
        <v>3.1</v>
      </c>
      <c r="IJX13" s="600">
        <v>2.9</v>
      </c>
      <c r="IJY13" s="600">
        <v>3</v>
      </c>
      <c r="IJZ13" s="600">
        <v>2.9</v>
      </c>
      <c r="IKA13" s="600">
        <v>2.8</v>
      </c>
      <c r="IKB13" s="600">
        <v>3.1</v>
      </c>
      <c r="IKC13" s="601">
        <v>3.4</v>
      </c>
      <c r="IKD13" s="598">
        <v>3.9</v>
      </c>
      <c r="IKE13" s="598">
        <v>4.2</v>
      </c>
      <c r="IKF13" s="598">
        <v>3.8</v>
      </c>
      <c r="IKG13" s="598">
        <v>3.3</v>
      </c>
      <c r="IKH13" s="598">
        <v>2.7</v>
      </c>
      <c r="IKI13" s="598">
        <v>2.5</v>
      </c>
      <c r="IKJ13" s="598">
        <v>2.7</v>
      </c>
      <c r="IKK13" s="598">
        <v>2.9</v>
      </c>
      <c r="IKL13" s="598">
        <v>2.8</v>
      </c>
      <c r="IKM13" s="598">
        <v>2.6</v>
      </c>
      <c r="IKN13" s="598">
        <v>2.4</v>
      </c>
      <c r="IKO13" s="599">
        <v>2.1</v>
      </c>
      <c r="IKP13" s="598">
        <v>2.1</v>
      </c>
      <c r="IKQ13" s="598">
        <v>2.2000000000000002</v>
      </c>
      <c r="IKR13" s="598">
        <v>2.6</v>
      </c>
      <c r="IKS13" s="598">
        <v>3.1</v>
      </c>
      <c r="IKT13" s="598">
        <v>3.6</v>
      </c>
      <c r="IKU13" s="598">
        <v>4.0999999999999996</v>
      </c>
      <c r="IKV13" s="598">
        <v>4.2</v>
      </c>
      <c r="IKW13" s="598">
        <v>4.3</v>
      </c>
      <c r="IKX13" s="598">
        <v>4.3</v>
      </c>
      <c r="IKY13" s="598">
        <v>4.5999999999999996</v>
      </c>
      <c r="IKZ13" s="598">
        <v>5.2</v>
      </c>
      <c r="ILA13" s="599">
        <v>5.7</v>
      </c>
      <c r="ILB13" s="598">
        <v>6.1</v>
      </c>
      <c r="ILC13" s="598">
        <v>6.4</v>
      </c>
      <c r="ILD13" s="598">
        <v>7</v>
      </c>
      <c r="ILE13" s="439" t="s">
        <v>272</v>
      </c>
      <c r="ILF13" s="598">
        <v>4</v>
      </c>
      <c r="ILG13" s="598">
        <v>4</v>
      </c>
      <c r="ILH13" s="598">
        <v>4</v>
      </c>
      <c r="ILI13" s="598">
        <v>4</v>
      </c>
      <c r="ILJ13" s="598">
        <v>4</v>
      </c>
      <c r="ILK13" s="598">
        <v>4</v>
      </c>
      <c r="ILL13" s="598">
        <v>3</v>
      </c>
      <c r="ILM13" s="598">
        <v>3</v>
      </c>
      <c r="ILN13" s="598">
        <v>4</v>
      </c>
      <c r="ILO13" s="598">
        <v>4</v>
      </c>
      <c r="ILP13" s="598">
        <v>4</v>
      </c>
      <c r="ILQ13" s="599">
        <v>4</v>
      </c>
      <c r="ILR13" s="600">
        <v>3.6</v>
      </c>
      <c r="ILS13" s="600">
        <v>3.5</v>
      </c>
      <c r="ILT13" s="600">
        <v>3.6</v>
      </c>
      <c r="ILU13" s="600">
        <v>3.5</v>
      </c>
      <c r="ILV13" s="600">
        <v>3.4</v>
      </c>
      <c r="ILW13" s="600">
        <v>3.6</v>
      </c>
      <c r="ILX13" s="600">
        <v>3.8</v>
      </c>
      <c r="ILY13" s="600">
        <v>3.8</v>
      </c>
      <c r="ILZ13" s="600">
        <v>3.8</v>
      </c>
      <c r="IMA13" s="600">
        <v>4</v>
      </c>
      <c r="IMB13" s="600">
        <v>3.8</v>
      </c>
      <c r="IMC13" s="601">
        <v>3.7</v>
      </c>
      <c r="IMD13" s="600">
        <v>3.3</v>
      </c>
      <c r="IME13" s="600">
        <v>3.1</v>
      </c>
      <c r="IMF13" s="600">
        <v>3.1</v>
      </c>
      <c r="IMG13" s="600">
        <v>3.2</v>
      </c>
      <c r="IMH13" s="600">
        <v>3.1</v>
      </c>
      <c r="IMI13" s="600">
        <v>3.1</v>
      </c>
      <c r="IMJ13" s="600">
        <v>2.9</v>
      </c>
      <c r="IMK13" s="600">
        <v>3</v>
      </c>
      <c r="IML13" s="600">
        <v>2.9</v>
      </c>
      <c r="IMM13" s="600">
        <v>2.8</v>
      </c>
      <c r="IMN13" s="600">
        <v>3.1</v>
      </c>
      <c r="IMO13" s="601">
        <v>3.4</v>
      </c>
      <c r="IMP13" s="598">
        <v>3.9</v>
      </c>
      <c r="IMQ13" s="598">
        <v>4.2</v>
      </c>
      <c r="IMR13" s="598">
        <v>3.8</v>
      </c>
      <c r="IMS13" s="598">
        <v>3.3</v>
      </c>
      <c r="IMT13" s="598">
        <v>2.7</v>
      </c>
      <c r="IMU13" s="598">
        <v>2.5</v>
      </c>
      <c r="IMV13" s="598">
        <v>2.7</v>
      </c>
      <c r="IMW13" s="598">
        <v>2.9</v>
      </c>
      <c r="IMX13" s="598">
        <v>2.8</v>
      </c>
      <c r="IMY13" s="598">
        <v>2.6</v>
      </c>
      <c r="IMZ13" s="598">
        <v>2.4</v>
      </c>
      <c r="INA13" s="599">
        <v>2.1</v>
      </c>
      <c r="INB13" s="598">
        <v>2.1</v>
      </c>
      <c r="INC13" s="598">
        <v>2.2000000000000002</v>
      </c>
      <c r="IND13" s="598">
        <v>2.6</v>
      </c>
      <c r="INE13" s="598">
        <v>3.1</v>
      </c>
      <c r="INF13" s="598">
        <v>3.6</v>
      </c>
      <c r="ING13" s="598">
        <v>4.0999999999999996</v>
      </c>
      <c r="INH13" s="598">
        <v>4.2</v>
      </c>
      <c r="INI13" s="598">
        <v>4.3</v>
      </c>
      <c r="INJ13" s="598">
        <v>4.3</v>
      </c>
      <c r="INK13" s="598">
        <v>4.5999999999999996</v>
      </c>
      <c r="INL13" s="598">
        <v>5.2</v>
      </c>
      <c r="INM13" s="599">
        <v>5.7</v>
      </c>
      <c r="INN13" s="598">
        <v>6.1</v>
      </c>
      <c r="INO13" s="598">
        <v>6.4</v>
      </c>
      <c r="INP13" s="598">
        <v>7</v>
      </c>
      <c r="INQ13" s="439" t="s">
        <v>272</v>
      </c>
      <c r="INR13" s="598">
        <v>4</v>
      </c>
      <c r="INS13" s="598">
        <v>4</v>
      </c>
      <c r="INT13" s="598">
        <v>4</v>
      </c>
      <c r="INU13" s="598">
        <v>4</v>
      </c>
      <c r="INV13" s="598">
        <v>4</v>
      </c>
      <c r="INW13" s="598">
        <v>4</v>
      </c>
      <c r="INX13" s="598">
        <v>3</v>
      </c>
      <c r="INY13" s="598">
        <v>3</v>
      </c>
      <c r="INZ13" s="598">
        <v>4</v>
      </c>
      <c r="IOA13" s="598">
        <v>4</v>
      </c>
      <c r="IOB13" s="598">
        <v>4</v>
      </c>
      <c r="IOC13" s="599">
        <v>4</v>
      </c>
      <c r="IOD13" s="600">
        <v>3.6</v>
      </c>
      <c r="IOE13" s="600">
        <v>3.5</v>
      </c>
      <c r="IOF13" s="600">
        <v>3.6</v>
      </c>
      <c r="IOG13" s="600">
        <v>3.5</v>
      </c>
      <c r="IOH13" s="600">
        <v>3.4</v>
      </c>
      <c r="IOI13" s="600">
        <v>3.6</v>
      </c>
      <c r="IOJ13" s="600">
        <v>3.8</v>
      </c>
      <c r="IOK13" s="600">
        <v>3.8</v>
      </c>
      <c r="IOL13" s="600">
        <v>3.8</v>
      </c>
      <c r="IOM13" s="600">
        <v>4</v>
      </c>
      <c r="ION13" s="600">
        <v>3.8</v>
      </c>
      <c r="IOO13" s="601">
        <v>3.7</v>
      </c>
      <c r="IOP13" s="600">
        <v>3.3</v>
      </c>
      <c r="IOQ13" s="600">
        <v>3.1</v>
      </c>
      <c r="IOR13" s="600">
        <v>3.1</v>
      </c>
      <c r="IOS13" s="600">
        <v>3.2</v>
      </c>
      <c r="IOT13" s="600">
        <v>3.1</v>
      </c>
      <c r="IOU13" s="600">
        <v>3.1</v>
      </c>
      <c r="IOV13" s="600">
        <v>2.9</v>
      </c>
      <c r="IOW13" s="600">
        <v>3</v>
      </c>
      <c r="IOX13" s="600">
        <v>2.9</v>
      </c>
      <c r="IOY13" s="600">
        <v>2.8</v>
      </c>
      <c r="IOZ13" s="600">
        <v>3.1</v>
      </c>
      <c r="IPA13" s="601">
        <v>3.4</v>
      </c>
      <c r="IPB13" s="598">
        <v>3.9</v>
      </c>
      <c r="IPC13" s="598">
        <v>4.2</v>
      </c>
      <c r="IPD13" s="598">
        <v>3.8</v>
      </c>
      <c r="IPE13" s="598">
        <v>3.3</v>
      </c>
      <c r="IPF13" s="598">
        <v>2.7</v>
      </c>
      <c r="IPG13" s="598">
        <v>2.5</v>
      </c>
      <c r="IPH13" s="598">
        <v>2.7</v>
      </c>
      <c r="IPI13" s="598">
        <v>2.9</v>
      </c>
      <c r="IPJ13" s="598">
        <v>2.8</v>
      </c>
      <c r="IPK13" s="598">
        <v>2.6</v>
      </c>
      <c r="IPL13" s="598">
        <v>2.4</v>
      </c>
      <c r="IPM13" s="599">
        <v>2.1</v>
      </c>
      <c r="IPN13" s="598">
        <v>2.1</v>
      </c>
      <c r="IPO13" s="598">
        <v>2.2000000000000002</v>
      </c>
      <c r="IPP13" s="598">
        <v>2.6</v>
      </c>
      <c r="IPQ13" s="598">
        <v>3.1</v>
      </c>
      <c r="IPR13" s="598">
        <v>3.6</v>
      </c>
      <c r="IPS13" s="598">
        <v>4.0999999999999996</v>
      </c>
      <c r="IPT13" s="598">
        <v>4.2</v>
      </c>
      <c r="IPU13" s="598">
        <v>4.3</v>
      </c>
      <c r="IPV13" s="598">
        <v>4.3</v>
      </c>
      <c r="IPW13" s="598">
        <v>4.5999999999999996</v>
      </c>
      <c r="IPX13" s="598">
        <v>5.2</v>
      </c>
      <c r="IPY13" s="599">
        <v>5.7</v>
      </c>
      <c r="IPZ13" s="598">
        <v>6.1</v>
      </c>
      <c r="IQA13" s="598">
        <v>6.4</v>
      </c>
      <c r="IQB13" s="598">
        <v>7</v>
      </c>
      <c r="IQC13" s="439" t="s">
        <v>272</v>
      </c>
      <c r="IQD13" s="598">
        <v>4</v>
      </c>
      <c r="IQE13" s="598">
        <v>4</v>
      </c>
      <c r="IQF13" s="598">
        <v>4</v>
      </c>
      <c r="IQG13" s="598">
        <v>4</v>
      </c>
      <c r="IQH13" s="598">
        <v>4</v>
      </c>
      <c r="IQI13" s="598">
        <v>4</v>
      </c>
      <c r="IQJ13" s="598">
        <v>3</v>
      </c>
      <c r="IQK13" s="598">
        <v>3</v>
      </c>
      <c r="IQL13" s="598">
        <v>4</v>
      </c>
      <c r="IQM13" s="598">
        <v>4</v>
      </c>
      <c r="IQN13" s="598">
        <v>4</v>
      </c>
      <c r="IQO13" s="599">
        <v>4</v>
      </c>
      <c r="IQP13" s="600">
        <v>3.6</v>
      </c>
      <c r="IQQ13" s="600">
        <v>3.5</v>
      </c>
      <c r="IQR13" s="600">
        <v>3.6</v>
      </c>
      <c r="IQS13" s="600">
        <v>3.5</v>
      </c>
      <c r="IQT13" s="600">
        <v>3.4</v>
      </c>
      <c r="IQU13" s="600">
        <v>3.6</v>
      </c>
      <c r="IQV13" s="600">
        <v>3.8</v>
      </c>
      <c r="IQW13" s="600">
        <v>3.8</v>
      </c>
      <c r="IQX13" s="600">
        <v>3.8</v>
      </c>
      <c r="IQY13" s="600">
        <v>4</v>
      </c>
      <c r="IQZ13" s="600">
        <v>3.8</v>
      </c>
      <c r="IRA13" s="601">
        <v>3.7</v>
      </c>
      <c r="IRB13" s="600">
        <v>3.3</v>
      </c>
      <c r="IRC13" s="600">
        <v>3.1</v>
      </c>
      <c r="IRD13" s="600">
        <v>3.1</v>
      </c>
      <c r="IRE13" s="600">
        <v>3.2</v>
      </c>
      <c r="IRF13" s="600">
        <v>3.1</v>
      </c>
      <c r="IRG13" s="600">
        <v>3.1</v>
      </c>
      <c r="IRH13" s="600">
        <v>2.9</v>
      </c>
      <c r="IRI13" s="600">
        <v>3</v>
      </c>
      <c r="IRJ13" s="600">
        <v>2.9</v>
      </c>
      <c r="IRK13" s="600">
        <v>2.8</v>
      </c>
      <c r="IRL13" s="600">
        <v>3.1</v>
      </c>
      <c r="IRM13" s="601">
        <v>3.4</v>
      </c>
      <c r="IRN13" s="598">
        <v>3.9</v>
      </c>
      <c r="IRO13" s="598">
        <v>4.2</v>
      </c>
      <c r="IRP13" s="598">
        <v>3.8</v>
      </c>
      <c r="IRQ13" s="598">
        <v>3.3</v>
      </c>
      <c r="IRR13" s="598">
        <v>2.7</v>
      </c>
      <c r="IRS13" s="598">
        <v>2.5</v>
      </c>
      <c r="IRT13" s="598">
        <v>2.7</v>
      </c>
      <c r="IRU13" s="598">
        <v>2.9</v>
      </c>
      <c r="IRV13" s="598">
        <v>2.8</v>
      </c>
      <c r="IRW13" s="598">
        <v>2.6</v>
      </c>
      <c r="IRX13" s="598">
        <v>2.4</v>
      </c>
      <c r="IRY13" s="599">
        <v>2.1</v>
      </c>
      <c r="IRZ13" s="598">
        <v>2.1</v>
      </c>
      <c r="ISA13" s="598">
        <v>2.2000000000000002</v>
      </c>
      <c r="ISB13" s="598">
        <v>2.6</v>
      </c>
      <c r="ISC13" s="598">
        <v>3.1</v>
      </c>
      <c r="ISD13" s="598">
        <v>3.6</v>
      </c>
      <c r="ISE13" s="598">
        <v>4.0999999999999996</v>
      </c>
      <c r="ISF13" s="598">
        <v>4.2</v>
      </c>
      <c r="ISG13" s="598">
        <v>4.3</v>
      </c>
      <c r="ISH13" s="598">
        <v>4.3</v>
      </c>
      <c r="ISI13" s="598">
        <v>4.5999999999999996</v>
      </c>
      <c r="ISJ13" s="598">
        <v>5.2</v>
      </c>
      <c r="ISK13" s="599">
        <v>5.7</v>
      </c>
      <c r="ISL13" s="598">
        <v>6.1</v>
      </c>
      <c r="ISM13" s="598">
        <v>6.4</v>
      </c>
      <c r="ISN13" s="598">
        <v>7</v>
      </c>
      <c r="ISO13" s="439" t="s">
        <v>272</v>
      </c>
      <c r="ISP13" s="598">
        <v>4</v>
      </c>
      <c r="ISQ13" s="598">
        <v>4</v>
      </c>
      <c r="ISR13" s="598">
        <v>4</v>
      </c>
      <c r="ISS13" s="598">
        <v>4</v>
      </c>
      <c r="IST13" s="598">
        <v>4</v>
      </c>
      <c r="ISU13" s="598">
        <v>4</v>
      </c>
      <c r="ISV13" s="598">
        <v>3</v>
      </c>
      <c r="ISW13" s="598">
        <v>3</v>
      </c>
      <c r="ISX13" s="598">
        <v>4</v>
      </c>
      <c r="ISY13" s="598">
        <v>4</v>
      </c>
      <c r="ISZ13" s="598">
        <v>4</v>
      </c>
      <c r="ITA13" s="599">
        <v>4</v>
      </c>
      <c r="ITB13" s="600">
        <v>3.6</v>
      </c>
      <c r="ITC13" s="600">
        <v>3.5</v>
      </c>
      <c r="ITD13" s="600">
        <v>3.6</v>
      </c>
      <c r="ITE13" s="600">
        <v>3.5</v>
      </c>
      <c r="ITF13" s="600">
        <v>3.4</v>
      </c>
      <c r="ITG13" s="600">
        <v>3.6</v>
      </c>
      <c r="ITH13" s="600">
        <v>3.8</v>
      </c>
      <c r="ITI13" s="600">
        <v>3.8</v>
      </c>
      <c r="ITJ13" s="600">
        <v>3.8</v>
      </c>
      <c r="ITK13" s="600">
        <v>4</v>
      </c>
      <c r="ITL13" s="600">
        <v>3.8</v>
      </c>
      <c r="ITM13" s="601">
        <v>3.7</v>
      </c>
      <c r="ITN13" s="600">
        <v>3.3</v>
      </c>
      <c r="ITO13" s="600">
        <v>3.1</v>
      </c>
      <c r="ITP13" s="600">
        <v>3.1</v>
      </c>
      <c r="ITQ13" s="600">
        <v>3.2</v>
      </c>
      <c r="ITR13" s="600">
        <v>3.1</v>
      </c>
      <c r="ITS13" s="600">
        <v>3.1</v>
      </c>
      <c r="ITT13" s="600">
        <v>2.9</v>
      </c>
      <c r="ITU13" s="600">
        <v>3</v>
      </c>
      <c r="ITV13" s="600">
        <v>2.9</v>
      </c>
      <c r="ITW13" s="600">
        <v>2.8</v>
      </c>
      <c r="ITX13" s="600">
        <v>3.1</v>
      </c>
      <c r="ITY13" s="601">
        <v>3.4</v>
      </c>
      <c r="ITZ13" s="598">
        <v>3.9</v>
      </c>
      <c r="IUA13" s="598">
        <v>4.2</v>
      </c>
      <c r="IUB13" s="598">
        <v>3.8</v>
      </c>
      <c r="IUC13" s="598">
        <v>3.3</v>
      </c>
      <c r="IUD13" s="598">
        <v>2.7</v>
      </c>
      <c r="IUE13" s="598">
        <v>2.5</v>
      </c>
      <c r="IUF13" s="598">
        <v>2.7</v>
      </c>
      <c r="IUG13" s="598">
        <v>2.9</v>
      </c>
      <c r="IUH13" s="598">
        <v>2.8</v>
      </c>
      <c r="IUI13" s="598">
        <v>2.6</v>
      </c>
      <c r="IUJ13" s="598">
        <v>2.4</v>
      </c>
      <c r="IUK13" s="599">
        <v>2.1</v>
      </c>
      <c r="IUL13" s="598">
        <v>2.1</v>
      </c>
      <c r="IUM13" s="598">
        <v>2.2000000000000002</v>
      </c>
      <c r="IUN13" s="598">
        <v>2.6</v>
      </c>
      <c r="IUO13" s="598">
        <v>3.1</v>
      </c>
      <c r="IUP13" s="598">
        <v>3.6</v>
      </c>
      <c r="IUQ13" s="598">
        <v>4.0999999999999996</v>
      </c>
      <c r="IUR13" s="598">
        <v>4.2</v>
      </c>
      <c r="IUS13" s="598">
        <v>4.3</v>
      </c>
      <c r="IUT13" s="598">
        <v>4.3</v>
      </c>
      <c r="IUU13" s="598">
        <v>4.5999999999999996</v>
      </c>
      <c r="IUV13" s="598">
        <v>5.2</v>
      </c>
      <c r="IUW13" s="599">
        <v>5.7</v>
      </c>
      <c r="IUX13" s="598">
        <v>6.1</v>
      </c>
      <c r="IUY13" s="598">
        <v>6.4</v>
      </c>
      <c r="IUZ13" s="598">
        <v>7</v>
      </c>
      <c r="IVA13" s="439" t="s">
        <v>272</v>
      </c>
      <c r="IVB13" s="598">
        <v>4</v>
      </c>
      <c r="IVC13" s="598">
        <v>4</v>
      </c>
      <c r="IVD13" s="598">
        <v>4</v>
      </c>
      <c r="IVE13" s="598">
        <v>4</v>
      </c>
      <c r="IVF13" s="598">
        <v>4</v>
      </c>
      <c r="IVG13" s="598">
        <v>4</v>
      </c>
      <c r="IVH13" s="598">
        <v>3</v>
      </c>
      <c r="IVI13" s="598">
        <v>3</v>
      </c>
      <c r="IVJ13" s="598">
        <v>4</v>
      </c>
      <c r="IVK13" s="598">
        <v>4</v>
      </c>
      <c r="IVL13" s="598">
        <v>4</v>
      </c>
      <c r="IVM13" s="599">
        <v>4</v>
      </c>
      <c r="IVN13" s="600">
        <v>3.6</v>
      </c>
      <c r="IVO13" s="600">
        <v>3.5</v>
      </c>
      <c r="IVP13" s="600">
        <v>3.6</v>
      </c>
      <c r="IVQ13" s="600">
        <v>3.5</v>
      </c>
      <c r="IVR13" s="600">
        <v>3.4</v>
      </c>
      <c r="IVS13" s="600">
        <v>3.6</v>
      </c>
      <c r="IVT13" s="600">
        <v>3.8</v>
      </c>
      <c r="IVU13" s="600">
        <v>3.8</v>
      </c>
      <c r="IVV13" s="600">
        <v>3.8</v>
      </c>
      <c r="IVW13" s="600">
        <v>4</v>
      </c>
      <c r="IVX13" s="600">
        <v>3.8</v>
      </c>
      <c r="IVY13" s="601">
        <v>3.7</v>
      </c>
      <c r="IVZ13" s="600">
        <v>3.3</v>
      </c>
      <c r="IWA13" s="600">
        <v>3.1</v>
      </c>
      <c r="IWB13" s="600">
        <v>3.1</v>
      </c>
      <c r="IWC13" s="600">
        <v>3.2</v>
      </c>
      <c r="IWD13" s="600">
        <v>3.1</v>
      </c>
      <c r="IWE13" s="600">
        <v>3.1</v>
      </c>
      <c r="IWF13" s="600">
        <v>2.9</v>
      </c>
      <c r="IWG13" s="600">
        <v>3</v>
      </c>
      <c r="IWH13" s="600">
        <v>2.9</v>
      </c>
      <c r="IWI13" s="600">
        <v>2.8</v>
      </c>
      <c r="IWJ13" s="600">
        <v>3.1</v>
      </c>
      <c r="IWK13" s="601">
        <v>3.4</v>
      </c>
      <c r="IWL13" s="598">
        <v>3.9</v>
      </c>
      <c r="IWM13" s="598">
        <v>4.2</v>
      </c>
      <c r="IWN13" s="598">
        <v>3.8</v>
      </c>
      <c r="IWO13" s="598">
        <v>3.3</v>
      </c>
      <c r="IWP13" s="598">
        <v>2.7</v>
      </c>
      <c r="IWQ13" s="598">
        <v>2.5</v>
      </c>
      <c r="IWR13" s="598">
        <v>2.7</v>
      </c>
      <c r="IWS13" s="598">
        <v>2.9</v>
      </c>
      <c r="IWT13" s="598">
        <v>2.8</v>
      </c>
      <c r="IWU13" s="598">
        <v>2.6</v>
      </c>
      <c r="IWV13" s="598">
        <v>2.4</v>
      </c>
      <c r="IWW13" s="599">
        <v>2.1</v>
      </c>
      <c r="IWX13" s="598">
        <v>2.1</v>
      </c>
      <c r="IWY13" s="598">
        <v>2.2000000000000002</v>
      </c>
      <c r="IWZ13" s="598">
        <v>2.6</v>
      </c>
      <c r="IXA13" s="598">
        <v>3.1</v>
      </c>
      <c r="IXB13" s="598">
        <v>3.6</v>
      </c>
      <c r="IXC13" s="598">
        <v>4.0999999999999996</v>
      </c>
      <c r="IXD13" s="598">
        <v>4.2</v>
      </c>
      <c r="IXE13" s="598">
        <v>4.3</v>
      </c>
      <c r="IXF13" s="598">
        <v>4.3</v>
      </c>
      <c r="IXG13" s="598">
        <v>4.5999999999999996</v>
      </c>
      <c r="IXH13" s="598">
        <v>5.2</v>
      </c>
      <c r="IXI13" s="599">
        <v>5.7</v>
      </c>
      <c r="IXJ13" s="598">
        <v>6.1</v>
      </c>
      <c r="IXK13" s="598">
        <v>6.4</v>
      </c>
      <c r="IXL13" s="598">
        <v>7</v>
      </c>
      <c r="IXM13" s="439" t="s">
        <v>272</v>
      </c>
      <c r="IXN13" s="598">
        <v>4</v>
      </c>
      <c r="IXO13" s="598">
        <v>4</v>
      </c>
      <c r="IXP13" s="598">
        <v>4</v>
      </c>
      <c r="IXQ13" s="598">
        <v>4</v>
      </c>
      <c r="IXR13" s="598">
        <v>4</v>
      </c>
      <c r="IXS13" s="598">
        <v>4</v>
      </c>
      <c r="IXT13" s="598">
        <v>3</v>
      </c>
      <c r="IXU13" s="598">
        <v>3</v>
      </c>
      <c r="IXV13" s="598">
        <v>4</v>
      </c>
      <c r="IXW13" s="598">
        <v>4</v>
      </c>
      <c r="IXX13" s="598">
        <v>4</v>
      </c>
      <c r="IXY13" s="599">
        <v>4</v>
      </c>
      <c r="IXZ13" s="600">
        <v>3.6</v>
      </c>
      <c r="IYA13" s="600">
        <v>3.5</v>
      </c>
      <c r="IYB13" s="600">
        <v>3.6</v>
      </c>
      <c r="IYC13" s="600">
        <v>3.5</v>
      </c>
      <c r="IYD13" s="600">
        <v>3.4</v>
      </c>
      <c r="IYE13" s="600">
        <v>3.6</v>
      </c>
      <c r="IYF13" s="600">
        <v>3.8</v>
      </c>
      <c r="IYG13" s="600">
        <v>3.8</v>
      </c>
      <c r="IYH13" s="600">
        <v>3.8</v>
      </c>
      <c r="IYI13" s="600">
        <v>4</v>
      </c>
      <c r="IYJ13" s="600">
        <v>3.8</v>
      </c>
      <c r="IYK13" s="601">
        <v>3.7</v>
      </c>
      <c r="IYL13" s="600">
        <v>3.3</v>
      </c>
      <c r="IYM13" s="600">
        <v>3.1</v>
      </c>
      <c r="IYN13" s="600">
        <v>3.1</v>
      </c>
      <c r="IYO13" s="600">
        <v>3.2</v>
      </c>
      <c r="IYP13" s="600">
        <v>3.1</v>
      </c>
      <c r="IYQ13" s="600">
        <v>3.1</v>
      </c>
      <c r="IYR13" s="600">
        <v>2.9</v>
      </c>
      <c r="IYS13" s="600">
        <v>3</v>
      </c>
      <c r="IYT13" s="600">
        <v>2.9</v>
      </c>
      <c r="IYU13" s="600">
        <v>2.8</v>
      </c>
      <c r="IYV13" s="600">
        <v>3.1</v>
      </c>
      <c r="IYW13" s="601">
        <v>3.4</v>
      </c>
      <c r="IYX13" s="598">
        <v>3.9</v>
      </c>
      <c r="IYY13" s="598">
        <v>4.2</v>
      </c>
      <c r="IYZ13" s="598">
        <v>3.8</v>
      </c>
      <c r="IZA13" s="598">
        <v>3.3</v>
      </c>
      <c r="IZB13" s="598">
        <v>2.7</v>
      </c>
      <c r="IZC13" s="598">
        <v>2.5</v>
      </c>
      <c r="IZD13" s="598">
        <v>2.7</v>
      </c>
      <c r="IZE13" s="598">
        <v>2.9</v>
      </c>
      <c r="IZF13" s="598">
        <v>2.8</v>
      </c>
      <c r="IZG13" s="598">
        <v>2.6</v>
      </c>
      <c r="IZH13" s="598">
        <v>2.4</v>
      </c>
      <c r="IZI13" s="599">
        <v>2.1</v>
      </c>
      <c r="IZJ13" s="598">
        <v>2.1</v>
      </c>
      <c r="IZK13" s="598">
        <v>2.2000000000000002</v>
      </c>
      <c r="IZL13" s="598">
        <v>2.6</v>
      </c>
      <c r="IZM13" s="598">
        <v>3.1</v>
      </c>
      <c r="IZN13" s="598">
        <v>3.6</v>
      </c>
      <c r="IZO13" s="598">
        <v>4.0999999999999996</v>
      </c>
      <c r="IZP13" s="598">
        <v>4.2</v>
      </c>
      <c r="IZQ13" s="598">
        <v>4.3</v>
      </c>
      <c r="IZR13" s="598">
        <v>4.3</v>
      </c>
      <c r="IZS13" s="598">
        <v>4.5999999999999996</v>
      </c>
      <c r="IZT13" s="598">
        <v>5.2</v>
      </c>
      <c r="IZU13" s="599">
        <v>5.7</v>
      </c>
      <c r="IZV13" s="598">
        <v>6.1</v>
      </c>
      <c r="IZW13" s="598">
        <v>6.4</v>
      </c>
      <c r="IZX13" s="598">
        <v>7</v>
      </c>
      <c r="IZY13" s="439" t="s">
        <v>272</v>
      </c>
      <c r="IZZ13" s="598">
        <v>4</v>
      </c>
      <c r="JAA13" s="598">
        <v>4</v>
      </c>
      <c r="JAB13" s="598">
        <v>4</v>
      </c>
      <c r="JAC13" s="598">
        <v>4</v>
      </c>
      <c r="JAD13" s="598">
        <v>4</v>
      </c>
      <c r="JAE13" s="598">
        <v>4</v>
      </c>
      <c r="JAF13" s="598">
        <v>3</v>
      </c>
      <c r="JAG13" s="598">
        <v>3</v>
      </c>
      <c r="JAH13" s="598">
        <v>4</v>
      </c>
      <c r="JAI13" s="598">
        <v>4</v>
      </c>
      <c r="JAJ13" s="598">
        <v>4</v>
      </c>
      <c r="JAK13" s="599">
        <v>4</v>
      </c>
      <c r="JAL13" s="600">
        <v>3.6</v>
      </c>
      <c r="JAM13" s="600">
        <v>3.5</v>
      </c>
      <c r="JAN13" s="600">
        <v>3.6</v>
      </c>
      <c r="JAO13" s="600">
        <v>3.5</v>
      </c>
      <c r="JAP13" s="600">
        <v>3.4</v>
      </c>
      <c r="JAQ13" s="600">
        <v>3.6</v>
      </c>
      <c r="JAR13" s="600">
        <v>3.8</v>
      </c>
      <c r="JAS13" s="600">
        <v>3.8</v>
      </c>
      <c r="JAT13" s="600">
        <v>3.8</v>
      </c>
      <c r="JAU13" s="600">
        <v>4</v>
      </c>
      <c r="JAV13" s="600">
        <v>3.8</v>
      </c>
      <c r="JAW13" s="601">
        <v>3.7</v>
      </c>
      <c r="JAX13" s="600">
        <v>3.3</v>
      </c>
      <c r="JAY13" s="600">
        <v>3.1</v>
      </c>
      <c r="JAZ13" s="600">
        <v>3.1</v>
      </c>
      <c r="JBA13" s="600">
        <v>3.2</v>
      </c>
      <c r="JBB13" s="600">
        <v>3.1</v>
      </c>
      <c r="JBC13" s="600">
        <v>3.1</v>
      </c>
      <c r="JBD13" s="600">
        <v>2.9</v>
      </c>
      <c r="JBE13" s="600">
        <v>3</v>
      </c>
      <c r="JBF13" s="600">
        <v>2.9</v>
      </c>
      <c r="JBG13" s="600">
        <v>2.8</v>
      </c>
      <c r="JBH13" s="600">
        <v>3.1</v>
      </c>
      <c r="JBI13" s="601">
        <v>3.4</v>
      </c>
      <c r="JBJ13" s="598">
        <v>3.9</v>
      </c>
      <c r="JBK13" s="598">
        <v>4.2</v>
      </c>
      <c r="JBL13" s="598">
        <v>3.8</v>
      </c>
      <c r="JBM13" s="598">
        <v>3.3</v>
      </c>
      <c r="JBN13" s="598">
        <v>2.7</v>
      </c>
      <c r="JBO13" s="598">
        <v>2.5</v>
      </c>
      <c r="JBP13" s="598">
        <v>2.7</v>
      </c>
      <c r="JBQ13" s="598">
        <v>2.9</v>
      </c>
      <c r="JBR13" s="598">
        <v>2.8</v>
      </c>
      <c r="JBS13" s="598">
        <v>2.6</v>
      </c>
      <c r="JBT13" s="598">
        <v>2.4</v>
      </c>
      <c r="JBU13" s="599">
        <v>2.1</v>
      </c>
      <c r="JBV13" s="598">
        <v>2.1</v>
      </c>
      <c r="JBW13" s="598">
        <v>2.2000000000000002</v>
      </c>
      <c r="JBX13" s="598">
        <v>2.6</v>
      </c>
      <c r="JBY13" s="598">
        <v>3.1</v>
      </c>
      <c r="JBZ13" s="598">
        <v>3.6</v>
      </c>
      <c r="JCA13" s="598">
        <v>4.0999999999999996</v>
      </c>
      <c r="JCB13" s="598">
        <v>4.2</v>
      </c>
      <c r="JCC13" s="598">
        <v>4.3</v>
      </c>
      <c r="JCD13" s="598">
        <v>4.3</v>
      </c>
      <c r="JCE13" s="598">
        <v>4.5999999999999996</v>
      </c>
      <c r="JCF13" s="598">
        <v>5.2</v>
      </c>
      <c r="JCG13" s="599">
        <v>5.7</v>
      </c>
      <c r="JCH13" s="598">
        <v>6.1</v>
      </c>
      <c r="JCI13" s="598">
        <v>6.4</v>
      </c>
      <c r="JCJ13" s="598">
        <v>7</v>
      </c>
      <c r="JCK13" s="439" t="s">
        <v>272</v>
      </c>
      <c r="JCL13" s="598">
        <v>4</v>
      </c>
      <c r="JCM13" s="598">
        <v>4</v>
      </c>
      <c r="JCN13" s="598">
        <v>4</v>
      </c>
      <c r="JCO13" s="598">
        <v>4</v>
      </c>
      <c r="JCP13" s="598">
        <v>4</v>
      </c>
      <c r="JCQ13" s="598">
        <v>4</v>
      </c>
      <c r="JCR13" s="598">
        <v>3</v>
      </c>
      <c r="JCS13" s="598">
        <v>3</v>
      </c>
      <c r="JCT13" s="598">
        <v>4</v>
      </c>
      <c r="JCU13" s="598">
        <v>4</v>
      </c>
      <c r="JCV13" s="598">
        <v>4</v>
      </c>
      <c r="JCW13" s="599">
        <v>4</v>
      </c>
      <c r="JCX13" s="600">
        <v>3.6</v>
      </c>
      <c r="JCY13" s="600">
        <v>3.5</v>
      </c>
      <c r="JCZ13" s="600">
        <v>3.6</v>
      </c>
      <c r="JDA13" s="600">
        <v>3.5</v>
      </c>
      <c r="JDB13" s="600">
        <v>3.4</v>
      </c>
      <c r="JDC13" s="600">
        <v>3.6</v>
      </c>
      <c r="JDD13" s="600">
        <v>3.8</v>
      </c>
      <c r="JDE13" s="600">
        <v>3.8</v>
      </c>
      <c r="JDF13" s="600">
        <v>3.8</v>
      </c>
      <c r="JDG13" s="600">
        <v>4</v>
      </c>
      <c r="JDH13" s="600">
        <v>3.8</v>
      </c>
      <c r="JDI13" s="601">
        <v>3.7</v>
      </c>
      <c r="JDJ13" s="600">
        <v>3.3</v>
      </c>
      <c r="JDK13" s="600">
        <v>3.1</v>
      </c>
      <c r="JDL13" s="600">
        <v>3.1</v>
      </c>
      <c r="JDM13" s="600">
        <v>3.2</v>
      </c>
      <c r="JDN13" s="600">
        <v>3.1</v>
      </c>
      <c r="JDO13" s="600">
        <v>3.1</v>
      </c>
      <c r="JDP13" s="600">
        <v>2.9</v>
      </c>
      <c r="JDQ13" s="600">
        <v>3</v>
      </c>
      <c r="JDR13" s="600">
        <v>2.9</v>
      </c>
      <c r="JDS13" s="600">
        <v>2.8</v>
      </c>
      <c r="JDT13" s="600">
        <v>3.1</v>
      </c>
      <c r="JDU13" s="601">
        <v>3.4</v>
      </c>
      <c r="JDV13" s="598">
        <v>3.9</v>
      </c>
      <c r="JDW13" s="598">
        <v>4.2</v>
      </c>
      <c r="JDX13" s="598">
        <v>3.8</v>
      </c>
      <c r="JDY13" s="598">
        <v>3.3</v>
      </c>
      <c r="JDZ13" s="598">
        <v>2.7</v>
      </c>
      <c r="JEA13" s="598">
        <v>2.5</v>
      </c>
      <c r="JEB13" s="598">
        <v>2.7</v>
      </c>
      <c r="JEC13" s="598">
        <v>2.9</v>
      </c>
      <c r="JED13" s="598">
        <v>2.8</v>
      </c>
      <c r="JEE13" s="598">
        <v>2.6</v>
      </c>
      <c r="JEF13" s="598">
        <v>2.4</v>
      </c>
      <c r="JEG13" s="599">
        <v>2.1</v>
      </c>
      <c r="JEH13" s="598">
        <v>2.1</v>
      </c>
      <c r="JEI13" s="598">
        <v>2.2000000000000002</v>
      </c>
      <c r="JEJ13" s="598">
        <v>2.6</v>
      </c>
      <c r="JEK13" s="598">
        <v>3.1</v>
      </c>
      <c r="JEL13" s="598">
        <v>3.6</v>
      </c>
      <c r="JEM13" s="598">
        <v>4.0999999999999996</v>
      </c>
      <c r="JEN13" s="598">
        <v>4.2</v>
      </c>
      <c r="JEO13" s="598">
        <v>4.3</v>
      </c>
      <c r="JEP13" s="598">
        <v>4.3</v>
      </c>
      <c r="JEQ13" s="598">
        <v>4.5999999999999996</v>
      </c>
      <c r="JER13" s="598">
        <v>5.2</v>
      </c>
      <c r="JES13" s="599">
        <v>5.7</v>
      </c>
      <c r="JET13" s="598">
        <v>6.1</v>
      </c>
      <c r="JEU13" s="598">
        <v>6.4</v>
      </c>
      <c r="JEV13" s="598">
        <v>7</v>
      </c>
      <c r="JEW13" s="439" t="s">
        <v>272</v>
      </c>
      <c r="JEX13" s="598">
        <v>4</v>
      </c>
      <c r="JEY13" s="598">
        <v>4</v>
      </c>
      <c r="JEZ13" s="598">
        <v>4</v>
      </c>
      <c r="JFA13" s="598">
        <v>4</v>
      </c>
      <c r="JFB13" s="598">
        <v>4</v>
      </c>
      <c r="JFC13" s="598">
        <v>4</v>
      </c>
      <c r="JFD13" s="598">
        <v>3</v>
      </c>
      <c r="JFE13" s="598">
        <v>3</v>
      </c>
      <c r="JFF13" s="598">
        <v>4</v>
      </c>
      <c r="JFG13" s="598">
        <v>4</v>
      </c>
      <c r="JFH13" s="598">
        <v>4</v>
      </c>
      <c r="JFI13" s="599">
        <v>4</v>
      </c>
      <c r="JFJ13" s="600">
        <v>3.6</v>
      </c>
      <c r="JFK13" s="600">
        <v>3.5</v>
      </c>
      <c r="JFL13" s="600">
        <v>3.6</v>
      </c>
      <c r="JFM13" s="600">
        <v>3.5</v>
      </c>
      <c r="JFN13" s="600">
        <v>3.4</v>
      </c>
      <c r="JFO13" s="600">
        <v>3.6</v>
      </c>
      <c r="JFP13" s="600">
        <v>3.8</v>
      </c>
      <c r="JFQ13" s="600">
        <v>3.8</v>
      </c>
      <c r="JFR13" s="600">
        <v>3.8</v>
      </c>
      <c r="JFS13" s="600">
        <v>4</v>
      </c>
      <c r="JFT13" s="600">
        <v>3.8</v>
      </c>
      <c r="JFU13" s="601">
        <v>3.7</v>
      </c>
      <c r="JFV13" s="600">
        <v>3.3</v>
      </c>
      <c r="JFW13" s="600">
        <v>3.1</v>
      </c>
      <c r="JFX13" s="600">
        <v>3.1</v>
      </c>
      <c r="JFY13" s="600">
        <v>3.2</v>
      </c>
      <c r="JFZ13" s="600">
        <v>3.1</v>
      </c>
      <c r="JGA13" s="600">
        <v>3.1</v>
      </c>
      <c r="JGB13" s="600">
        <v>2.9</v>
      </c>
      <c r="JGC13" s="600">
        <v>3</v>
      </c>
      <c r="JGD13" s="600">
        <v>2.9</v>
      </c>
      <c r="JGE13" s="600">
        <v>2.8</v>
      </c>
      <c r="JGF13" s="600">
        <v>3.1</v>
      </c>
      <c r="JGG13" s="601">
        <v>3.4</v>
      </c>
      <c r="JGH13" s="598">
        <v>3.9</v>
      </c>
      <c r="JGI13" s="598">
        <v>4.2</v>
      </c>
      <c r="JGJ13" s="598">
        <v>3.8</v>
      </c>
      <c r="JGK13" s="598">
        <v>3.3</v>
      </c>
      <c r="JGL13" s="598">
        <v>2.7</v>
      </c>
      <c r="JGM13" s="598">
        <v>2.5</v>
      </c>
      <c r="JGN13" s="598">
        <v>2.7</v>
      </c>
      <c r="JGO13" s="598">
        <v>2.9</v>
      </c>
      <c r="JGP13" s="598">
        <v>2.8</v>
      </c>
      <c r="JGQ13" s="598">
        <v>2.6</v>
      </c>
      <c r="JGR13" s="598">
        <v>2.4</v>
      </c>
      <c r="JGS13" s="599">
        <v>2.1</v>
      </c>
      <c r="JGT13" s="598">
        <v>2.1</v>
      </c>
      <c r="JGU13" s="598">
        <v>2.2000000000000002</v>
      </c>
      <c r="JGV13" s="598">
        <v>2.6</v>
      </c>
      <c r="JGW13" s="598">
        <v>3.1</v>
      </c>
      <c r="JGX13" s="598">
        <v>3.6</v>
      </c>
      <c r="JGY13" s="598">
        <v>4.0999999999999996</v>
      </c>
      <c r="JGZ13" s="598">
        <v>4.2</v>
      </c>
      <c r="JHA13" s="598">
        <v>4.3</v>
      </c>
      <c r="JHB13" s="598">
        <v>4.3</v>
      </c>
      <c r="JHC13" s="598">
        <v>4.5999999999999996</v>
      </c>
      <c r="JHD13" s="598">
        <v>5.2</v>
      </c>
      <c r="JHE13" s="599">
        <v>5.7</v>
      </c>
      <c r="JHF13" s="598">
        <v>6.1</v>
      </c>
      <c r="JHG13" s="598">
        <v>6.4</v>
      </c>
      <c r="JHH13" s="598">
        <v>7</v>
      </c>
      <c r="JHI13" s="439" t="s">
        <v>272</v>
      </c>
      <c r="JHJ13" s="598">
        <v>4</v>
      </c>
      <c r="JHK13" s="598">
        <v>4</v>
      </c>
      <c r="JHL13" s="598">
        <v>4</v>
      </c>
      <c r="JHM13" s="598">
        <v>4</v>
      </c>
      <c r="JHN13" s="598">
        <v>4</v>
      </c>
      <c r="JHO13" s="598">
        <v>4</v>
      </c>
      <c r="JHP13" s="598">
        <v>3</v>
      </c>
      <c r="JHQ13" s="598">
        <v>3</v>
      </c>
      <c r="JHR13" s="598">
        <v>4</v>
      </c>
      <c r="JHS13" s="598">
        <v>4</v>
      </c>
      <c r="JHT13" s="598">
        <v>4</v>
      </c>
      <c r="JHU13" s="599">
        <v>4</v>
      </c>
      <c r="JHV13" s="600">
        <v>3.6</v>
      </c>
      <c r="JHW13" s="600">
        <v>3.5</v>
      </c>
      <c r="JHX13" s="600">
        <v>3.6</v>
      </c>
      <c r="JHY13" s="600">
        <v>3.5</v>
      </c>
      <c r="JHZ13" s="600">
        <v>3.4</v>
      </c>
      <c r="JIA13" s="600">
        <v>3.6</v>
      </c>
      <c r="JIB13" s="600">
        <v>3.8</v>
      </c>
      <c r="JIC13" s="600">
        <v>3.8</v>
      </c>
      <c r="JID13" s="600">
        <v>3.8</v>
      </c>
      <c r="JIE13" s="600">
        <v>4</v>
      </c>
      <c r="JIF13" s="600">
        <v>3.8</v>
      </c>
      <c r="JIG13" s="601">
        <v>3.7</v>
      </c>
      <c r="JIH13" s="600">
        <v>3.3</v>
      </c>
      <c r="JII13" s="600">
        <v>3.1</v>
      </c>
      <c r="JIJ13" s="600">
        <v>3.1</v>
      </c>
      <c r="JIK13" s="600">
        <v>3.2</v>
      </c>
      <c r="JIL13" s="600">
        <v>3.1</v>
      </c>
      <c r="JIM13" s="600">
        <v>3.1</v>
      </c>
      <c r="JIN13" s="600">
        <v>2.9</v>
      </c>
      <c r="JIO13" s="600">
        <v>3</v>
      </c>
      <c r="JIP13" s="600">
        <v>2.9</v>
      </c>
      <c r="JIQ13" s="600">
        <v>2.8</v>
      </c>
      <c r="JIR13" s="600">
        <v>3.1</v>
      </c>
      <c r="JIS13" s="601">
        <v>3.4</v>
      </c>
      <c r="JIT13" s="598">
        <v>3.9</v>
      </c>
      <c r="JIU13" s="598">
        <v>4.2</v>
      </c>
      <c r="JIV13" s="598">
        <v>3.8</v>
      </c>
      <c r="JIW13" s="598">
        <v>3.3</v>
      </c>
      <c r="JIX13" s="598">
        <v>2.7</v>
      </c>
      <c r="JIY13" s="598">
        <v>2.5</v>
      </c>
      <c r="JIZ13" s="598">
        <v>2.7</v>
      </c>
      <c r="JJA13" s="598">
        <v>2.9</v>
      </c>
      <c r="JJB13" s="598">
        <v>2.8</v>
      </c>
      <c r="JJC13" s="598">
        <v>2.6</v>
      </c>
      <c r="JJD13" s="598">
        <v>2.4</v>
      </c>
      <c r="JJE13" s="599">
        <v>2.1</v>
      </c>
      <c r="JJF13" s="598">
        <v>2.1</v>
      </c>
      <c r="JJG13" s="598">
        <v>2.2000000000000002</v>
      </c>
      <c r="JJH13" s="598">
        <v>2.6</v>
      </c>
      <c r="JJI13" s="598">
        <v>3.1</v>
      </c>
      <c r="JJJ13" s="598">
        <v>3.6</v>
      </c>
      <c r="JJK13" s="598">
        <v>4.0999999999999996</v>
      </c>
      <c r="JJL13" s="598">
        <v>4.2</v>
      </c>
      <c r="JJM13" s="598">
        <v>4.3</v>
      </c>
      <c r="JJN13" s="598">
        <v>4.3</v>
      </c>
      <c r="JJO13" s="598">
        <v>4.5999999999999996</v>
      </c>
      <c r="JJP13" s="598">
        <v>5.2</v>
      </c>
      <c r="JJQ13" s="599">
        <v>5.7</v>
      </c>
      <c r="JJR13" s="598">
        <v>6.1</v>
      </c>
      <c r="JJS13" s="598">
        <v>6.4</v>
      </c>
      <c r="JJT13" s="598">
        <v>7</v>
      </c>
      <c r="JJU13" s="439" t="s">
        <v>272</v>
      </c>
      <c r="JJV13" s="598">
        <v>4</v>
      </c>
      <c r="JJW13" s="598">
        <v>4</v>
      </c>
      <c r="JJX13" s="598">
        <v>4</v>
      </c>
      <c r="JJY13" s="598">
        <v>4</v>
      </c>
      <c r="JJZ13" s="598">
        <v>4</v>
      </c>
      <c r="JKA13" s="598">
        <v>4</v>
      </c>
      <c r="JKB13" s="598">
        <v>3</v>
      </c>
      <c r="JKC13" s="598">
        <v>3</v>
      </c>
      <c r="JKD13" s="598">
        <v>4</v>
      </c>
      <c r="JKE13" s="598">
        <v>4</v>
      </c>
      <c r="JKF13" s="598">
        <v>4</v>
      </c>
      <c r="JKG13" s="599">
        <v>4</v>
      </c>
      <c r="JKH13" s="600">
        <v>3.6</v>
      </c>
      <c r="JKI13" s="600">
        <v>3.5</v>
      </c>
      <c r="JKJ13" s="600">
        <v>3.6</v>
      </c>
      <c r="JKK13" s="600">
        <v>3.5</v>
      </c>
      <c r="JKL13" s="600">
        <v>3.4</v>
      </c>
      <c r="JKM13" s="600">
        <v>3.6</v>
      </c>
      <c r="JKN13" s="600">
        <v>3.8</v>
      </c>
      <c r="JKO13" s="600">
        <v>3.8</v>
      </c>
      <c r="JKP13" s="600">
        <v>3.8</v>
      </c>
      <c r="JKQ13" s="600">
        <v>4</v>
      </c>
      <c r="JKR13" s="600">
        <v>3.8</v>
      </c>
      <c r="JKS13" s="601">
        <v>3.7</v>
      </c>
      <c r="JKT13" s="600">
        <v>3.3</v>
      </c>
      <c r="JKU13" s="600">
        <v>3.1</v>
      </c>
      <c r="JKV13" s="600">
        <v>3.1</v>
      </c>
      <c r="JKW13" s="600">
        <v>3.2</v>
      </c>
      <c r="JKX13" s="600">
        <v>3.1</v>
      </c>
      <c r="JKY13" s="600">
        <v>3.1</v>
      </c>
      <c r="JKZ13" s="600">
        <v>2.9</v>
      </c>
      <c r="JLA13" s="600">
        <v>3</v>
      </c>
      <c r="JLB13" s="600">
        <v>2.9</v>
      </c>
      <c r="JLC13" s="600">
        <v>2.8</v>
      </c>
      <c r="JLD13" s="600">
        <v>3.1</v>
      </c>
      <c r="JLE13" s="601">
        <v>3.4</v>
      </c>
      <c r="JLF13" s="598">
        <v>3.9</v>
      </c>
      <c r="JLG13" s="598">
        <v>4.2</v>
      </c>
      <c r="JLH13" s="598">
        <v>3.8</v>
      </c>
      <c r="JLI13" s="598">
        <v>3.3</v>
      </c>
      <c r="JLJ13" s="598">
        <v>2.7</v>
      </c>
      <c r="JLK13" s="598">
        <v>2.5</v>
      </c>
      <c r="JLL13" s="598">
        <v>2.7</v>
      </c>
      <c r="JLM13" s="598">
        <v>2.9</v>
      </c>
      <c r="JLN13" s="598">
        <v>2.8</v>
      </c>
      <c r="JLO13" s="598">
        <v>2.6</v>
      </c>
      <c r="JLP13" s="598">
        <v>2.4</v>
      </c>
      <c r="JLQ13" s="599">
        <v>2.1</v>
      </c>
      <c r="JLR13" s="598">
        <v>2.1</v>
      </c>
      <c r="JLS13" s="598">
        <v>2.2000000000000002</v>
      </c>
      <c r="JLT13" s="598">
        <v>2.6</v>
      </c>
      <c r="JLU13" s="598">
        <v>3.1</v>
      </c>
      <c r="JLV13" s="598">
        <v>3.6</v>
      </c>
      <c r="JLW13" s="598">
        <v>4.0999999999999996</v>
      </c>
      <c r="JLX13" s="598">
        <v>4.2</v>
      </c>
      <c r="JLY13" s="598">
        <v>4.3</v>
      </c>
      <c r="JLZ13" s="598">
        <v>4.3</v>
      </c>
      <c r="JMA13" s="598">
        <v>4.5999999999999996</v>
      </c>
      <c r="JMB13" s="598">
        <v>5.2</v>
      </c>
      <c r="JMC13" s="599">
        <v>5.7</v>
      </c>
      <c r="JMD13" s="598">
        <v>6.1</v>
      </c>
      <c r="JME13" s="598">
        <v>6.4</v>
      </c>
      <c r="JMF13" s="598">
        <v>7</v>
      </c>
      <c r="JMG13" s="439" t="s">
        <v>272</v>
      </c>
      <c r="JMH13" s="598">
        <v>4</v>
      </c>
      <c r="JMI13" s="598">
        <v>4</v>
      </c>
      <c r="JMJ13" s="598">
        <v>4</v>
      </c>
      <c r="JMK13" s="598">
        <v>4</v>
      </c>
      <c r="JML13" s="598">
        <v>4</v>
      </c>
      <c r="JMM13" s="598">
        <v>4</v>
      </c>
      <c r="JMN13" s="598">
        <v>3</v>
      </c>
      <c r="JMO13" s="598">
        <v>3</v>
      </c>
      <c r="JMP13" s="598">
        <v>4</v>
      </c>
      <c r="JMQ13" s="598">
        <v>4</v>
      </c>
      <c r="JMR13" s="598">
        <v>4</v>
      </c>
      <c r="JMS13" s="599">
        <v>4</v>
      </c>
      <c r="JMT13" s="600">
        <v>3.6</v>
      </c>
      <c r="JMU13" s="600">
        <v>3.5</v>
      </c>
      <c r="JMV13" s="600">
        <v>3.6</v>
      </c>
      <c r="JMW13" s="600">
        <v>3.5</v>
      </c>
      <c r="JMX13" s="600">
        <v>3.4</v>
      </c>
      <c r="JMY13" s="600">
        <v>3.6</v>
      </c>
      <c r="JMZ13" s="600">
        <v>3.8</v>
      </c>
      <c r="JNA13" s="600">
        <v>3.8</v>
      </c>
      <c r="JNB13" s="600">
        <v>3.8</v>
      </c>
      <c r="JNC13" s="600">
        <v>4</v>
      </c>
      <c r="JND13" s="600">
        <v>3.8</v>
      </c>
      <c r="JNE13" s="601">
        <v>3.7</v>
      </c>
      <c r="JNF13" s="600">
        <v>3.3</v>
      </c>
      <c r="JNG13" s="600">
        <v>3.1</v>
      </c>
      <c r="JNH13" s="600">
        <v>3.1</v>
      </c>
      <c r="JNI13" s="600">
        <v>3.2</v>
      </c>
      <c r="JNJ13" s="600">
        <v>3.1</v>
      </c>
      <c r="JNK13" s="600">
        <v>3.1</v>
      </c>
      <c r="JNL13" s="600">
        <v>2.9</v>
      </c>
      <c r="JNM13" s="600">
        <v>3</v>
      </c>
      <c r="JNN13" s="600">
        <v>2.9</v>
      </c>
      <c r="JNO13" s="600">
        <v>2.8</v>
      </c>
      <c r="JNP13" s="600">
        <v>3.1</v>
      </c>
      <c r="JNQ13" s="601">
        <v>3.4</v>
      </c>
      <c r="JNR13" s="598">
        <v>3.9</v>
      </c>
      <c r="JNS13" s="598">
        <v>4.2</v>
      </c>
      <c r="JNT13" s="598">
        <v>3.8</v>
      </c>
      <c r="JNU13" s="598">
        <v>3.3</v>
      </c>
      <c r="JNV13" s="598">
        <v>2.7</v>
      </c>
      <c r="JNW13" s="598">
        <v>2.5</v>
      </c>
      <c r="JNX13" s="598">
        <v>2.7</v>
      </c>
      <c r="JNY13" s="598">
        <v>2.9</v>
      </c>
      <c r="JNZ13" s="598">
        <v>2.8</v>
      </c>
      <c r="JOA13" s="598">
        <v>2.6</v>
      </c>
      <c r="JOB13" s="598">
        <v>2.4</v>
      </c>
      <c r="JOC13" s="599">
        <v>2.1</v>
      </c>
      <c r="JOD13" s="598">
        <v>2.1</v>
      </c>
      <c r="JOE13" s="598">
        <v>2.2000000000000002</v>
      </c>
      <c r="JOF13" s="598">
        <v>2.6</v>
      </c>
      <c r="JOG13" s="598">
        <v>3.1</v>
      </c>
      <c r="JOH13" s="598">
        <v>3.6</v>
      </c>
      <c r="JOI13" s="598">
        <v>4.0999999999999996</v>
      </c>
      <c r="JOJ13" s="598">
        <v>4.2</v>
      </c>
      <c r="JOK13" s="598">
        <v>4.3</v>
      </c>
      <c r="JOL13" s="598">
        <v>4.3</v>
      </c>
      <c r="JOM13" s="598">
        <v>4.5999999999999996</v>
      </c>
      <c r="JON13" s="598">
        <v>5.2</v>
      </c>
      <c r="JOO13" s="599">
        <v>5.7</v>
      </c>
      <c r="JOP13" s="598">
        <v>6.1</v>
      </c>
      <c r="JOQ13" s="598">
        <v>6.4</v>
      </c>
      <c r="JOR13" s="598">
        <v>7</v>
      </c>
      <c r="JOS13" s="439" t="s">
        <v>272</v>
      </c>
      <c r="JOT13" s="598">
        <v>4</v>
      </c>
      <c r="JOU13" s="598">
        <v>4</v>
      </c>
      <c r="JOV13" s="598">
        <v>4</v>
      </c>
      <c r="JOW13" s="598">
        <v>4</v>
      </c>
      <c r="JOX13" s="598">
        <v>4</v>
      </c>
      <c r="JOY13" s="598">
        <v>4</v>
      </c>
      <c r="JOZ13" s="598">
        <v>3</v>
      </c>
      <c r="JPA13" s="598">
        <v>3</v>
      </c>
      <c r="JPB13" s="598">
        <v>4</v>
      </c>
      <c r="JPC13" s="598">
        <v>4</v>
      </c>
      <c r="JPD13" s="598">
        <v>4</v>
      </c>
      <c r="JPE13" s="599">
        <v>4</v>
      </c>
      <c r="JPF13" s="600">
        <v>3.6</v>
      </c>
      <c r="JPG13" s="600">
        <v>3.5</v>
      </c>
      <c r="JPH13" s="600">
        <v>3.6</v>
      </c>
      <c r="JPI13" s="600">
        <v>3.5</v>
      </c>
      <c r="JPJ13" s="600">
        <v>3.4</v>
      </c>
      <c r="JPK13" s="600">
        <v>3.6</v>
      </c>
      <c r="JPL13" s="600">
        <v>3.8</v>
      </c>
      <c r="JPM13" s="600">
        <v>3.8</v>
      </c>
      <c r="JPN13" s="600">
        <v>3.8</v>
      </c>
      <c r="JPO13" s="600">
        <v>4</v>
      </c>
      <c r="JPP13" s="600">
        <v>3.8</v>
      </c>
      <c r="JPQ13" s="601">
        <v>3.7</v>
      </c>
      <c r="JPR13" s="600">
        <v>3.3</v>
      </c>
      <c r="JPS13" s="600">
        <v>3.1</v>
      </c>
      <c r="JPT13" s="600">
        <v>3.1</v>
      </c>
      <c r="JPU13" s="600">
        <v>3.2</v>
      </c>
      <c r="JPV13" s="600">
        <v>3.1</v>
      </c>
      <c r="JPW13" s="600">
        <v>3.1</v>
      </c>
      <c r="JPX13" s="600">
        <v>2.9</v>
      </c>
      <c r="JPY13" s="600">
        <v>3</v>
      </c>
      <c r="JPZ13" s="600">
        <v>2.9</v>
      </c>
      <c r="JQA13" s="600">
        <v>2.8</v>
      </c>
      <c r="JQB13" s="600">
        <v>3.1</v>
      </c>
      <c r="JQC13" s="601">
        <v>3.4</v>
      </c>
      <c r="JQD13" s="598">
        <v>3.9</v>
      </c>
      <c r="JQE13" s="598">
        <v>4.2</v>
      </c>
      <c r="JQF13" s="598">
        <v>3.8</v>
      </c>
      <c r="JQG13" s="598">
        <v>3.3</v>
      </c>
      <c r="JQH13" s="598">
        <v>2.7</v>
      </c>
      <c r="JQI13" s="598">
        <v>2.5</v>
      </c>
      <c r="JQJ13" s="598">
        <v>2.7</v>
      </c>
      <c r="JQK13" s="598">
        <v>2.9</v>
      </c>
      <c r="JQL13" s="598">
        <v>2.8</v>
      </c>
      <c r="JQM13" s="598">
        <v>2.6</v>
      </c>
      <c r="JQN13" s="598">
        <v>2.4</v>
      </c>
      <c r="JQO13" s="599">
        <v>2.1</v>
      </c>
      <c r="JQP13" s="598">
        <v>2.1</v>
      </c>
      <c r="JQQ13" s="598">
        <v>2.2000000000000002</v>
      </c>
      <c r="JQR13" s="598">
        <v>2.6</v>
      </c>
      <c r="JQS13" s="598">
        <v>3.1</v>
      </c>
      <c r="JQT13" s="598">
        <v>3.6</v>
      </c>
      <c r="JQU13" s="598">
        <v>4.0999999999999996</v>
      </c>
      <c r="JQV13" s="598">
        <v>4.2</v>
      </c>
      <c r="JQW13" s="598">
        <v>4.3</v>
      </c>
      <c r="JQX13" s="598">
        <v>4.3</v>
      </c>
      <c r="JQY13" s="598">
        <v>4.5999999999999996</v>
      </c>
      <c r="JQZ13" s="598">
        <v>5.2</v>
      </c>
      <c r="JRA13" s="599">
        <v>5.7</v>
      </c>
      <c r="JRB13" s="598">
        <v>6.1</v>
      </c>
      <c r="JRC13" s="598">
        <v>6.4</v>
      </c>
      <c r="JRD13" s="598">
        <v>7</v>
      </c>
      <c r="JRE13" s="439" t="s">
        <v>272</v>
      </c>
      <c r="JRF13" s="598">
        <v>4</v>
      </c>
      <c r="JRG13" s="598">
        <v>4</v>
      </c>
      <c r="JRH13" s="598">
        <v>4</v>
      </c>
      <c r="JRI13" s="598">
        <v>4</v>
      </c>
      <c r="JRJ13" s="598">
        <v>4</v>
      </c>
      <c r="JRK13" s="598">
        <v>4</v>
      </c>
      <c r="JRL13" s="598">
        <v>3</v>
      </c>
      <c r="JRM13" s="598">
        <v>3</v>
      </c>
      <c r="JRN13" s="598">
        <v>4</v>
      </c>
      <c r="JRO13" s="598">
        <v>4</v>
      </c>
      <c r="JRP13" s="598">
        <v>4</v>
      </c>
      <c r="JRQ13" s="599">
        <v>4</v>
      </c>
      <c r="JRR13" s="600">
        <v>3.6</v>
      </c>
      <c r="JRS13" s="600">
        <v>3.5</v>
      </c>
      <c r="JRT13" s="600">
        <v>3.6</v>
      </c>
      <c r="JRU13" s="600">
        <v>3.5</v>
      </c>
      <c r="JRV13" s="600">
        <v>3.4</v>
      </c>
      <c r="JRW13" s="600">
        <v>3.6</v>
      </c>
      <c r="JRX13" s="600">
        <v>3.8</v>
      </c>
      <c r="JRY13" s="600">
        <v>3.8</v>
      </c>
      <c r="JRZ13" s="600">
        <v>3.8</v>
      </c>
      <c r="JSA13" s="600">
        <v>4</v>
      </c>
      <c r="JSB13" s="600">
        <v>3.8</v>
      </c>
      <c r="JSC13" s="601">
        <v>3.7</v>
      </c>
      <c r="JSD13" s="600">
        <v>3.3</v>
      </c>
      <c r="JSE13" s="600">
        <v>3.1</v>
      </c>
      <c r="JSF13" s="600">
        <v>3.1</v>
      </c>
      <c r="JSG13" s="600">
        <v>3.2</v>
      </c>
      <c r="JSH13" s="600">
        <v>3.1</v>
      </c>
      <c r="JSI13" s="600">
        <v>3.1</v>
      </c>
      <c r="JSJ13" s="600">
        <v>2.9</v>
      </c>
      <c r="JSK13" s="600">
        <v>3</v>
      </c>
      <c r="JSL13" s="600">
        <v>2.9</v>
      </c>
      <c r="JSM13" s="600">
        <v>2.8</v>
      </c>
      <c r="JSN13" s="600">
        <v>3.1</v>
      </c>
      <c r="JSO13" s="601">
        <v>3.4</v>
      </c>
      <c r="JSP13" s="598">
        <v>3.9</v>
      </c>
      <c r="JSQ13" s="598">
        <v>4.2</v>
      </c>
      <c r="JSR13" s="598">
        <v>3.8</v>
      </c>
      <c r="JSS13" s="598">
        <v>3.3</v>
      </c>
      <c r="JST13" s="598">
        <v>2.7</v>
      </c>
      <c r="JSU13" s="598">
        <v>2.5</v>
      </c>
      <c r="JSV13" s="598">
        <v>2.7</v>
      </c>
      <c r="JSW13" s="598">
        <v>2.9</v>
      </c>
      <c r="JSX13" s="598">
        <v>2.8</v>
      </c>
      <c r="JSY13" s="598">
        <v>2.6</v>
      </c>
      <c r="JSZ13" s="598">
        <v>2.4</v>
      </c>
      <c r="JTA13" s="599">
        <v>2.1</v>
      </c>
      <c r="JTB13" s="598">
        <v>2.1</v>
      </c>
      <c r="JTC13" s="598">
        <v>2.2000000000000002</v>
      </c>
      <c r="JTD13" s="598">
        <v>2.6</v>
      </c>
      <c r="JTE13" s="598">
        <v>3.1</v>
      </c>
      <c r="JTF13" s="598">
        <v>3.6</v>
      </c>
      <c r="JTG13" s="598">
        <v>4.0999999999999996</v>
      </c>
      <c r="JTH13" s="598">
        <v>4.2</v>
      </c>
      <c r="JTI13" s="598">
        <v>4.3</v>
      </c>
      <c r="JTJ13" s="598">
        <v>4.3</v>
      </c>
      <c r="JTK13" s="598">
        <v>4.5999999999999996</v>
      </c>
      <c r="JTL13" s="598">
        <v>5.2</v>
      </c>
      <c r="JTM13" s="599">
        <v>5.7</v>
      </c>
      <c r="JTN13" s="598">
        <v>6.1</v>
      </c>
      <c r="JTO13" s="598">
        <v>6.4</v>
      </c>
      <c r="JTP13" s="598">
        <v>7</v>
      </c>
      <c r="JTQ13" s="439" t="s">
        <v>272</v>
      </c>
      <c r="JTR13" s="598">
        <v>4</v>
      </c>
      <c r="JTS13" s="598">
        <v>4</v>
      </c>
      <c r="JTT13" s="598">
        <v>4</v>
      </c>
      <c r="JTU13" s="598">
        <v>4</v>
      </c>
      <c r="JTV13" s="598">
        <v>4</v>
      </c>
      <c r="JTW13" s="598">
        <v>4</v>
      </c>
      <c r="JTX13" s="598">
        <v>3</v>
      </c>
      <c r="JTY13" s="598">
        <v>3</v>
      </c>
      <c r="JTZ13" s="598">
        <v>4</v>
      </c>
      <c r="JUA13" s="598">
        <v>4</v>
      </c>
      <c r="JUB13" s="598">
        <v>4</v>
      </c>
      <c r="JUC13" s="599">
        <v>4</v>
      </c>
      <c r="JUD13" s="600">
        <v>3.6</v>
      </c>
      <c r="JUE13" s="600">
        <v>3.5</v>
      </c>
      <c r="JUF13" s="600">
        <v>3.6</v>
      </c>
      <c r="JUG13" s="600">
        <v>3.5</v>
      </c>
      <c r="JUH13" s="600">
        <v>3.4</v>
      </c>
      <c r="JUI13" s="600">
        <v>3.6</v>
      </c>
      <c r="JUJ13" s="600">
        <v>3.8</v>
      </c>
      <c r="JUK13" s="600">
        <v>3.8</v>
      </c>
      <c r="JUL13" s="600">
        <v>3.8</v>
      </c>
      <c r="JUM13" s="600">
        <v>4</v>
      </c>
      <c r="JUN13" s="600">
        <v>3.8</v>
      </c>
      <c r="JUO13" s="601">
        <v>3.7</v>
      </c>
      <c r="JUP13" s="600">
        <v>3.3</v>
      </c>
      <c r="JUQ13" s="600">
        <v>3.1</v>
      </c>
      <c r="JUR13" s="600">
        <v>3.1</v>
      </c>
      <c r="JUS13" s="600">
        <v>3.2</v>
      </c>
      <c r="JUT13" s="600">
        <v>3.1</v>
      </c>
      <c r="JUU13" s="600">
        <v>3.1</v>
      </c>
      <c r="JUV13" s="600">
        <v>2.9</v>
      </c>
      <c r="JUW13" s="600">
        <v>3</v>
      </c>
      <c r="JUX13" s="600">
        <v>2.9</v>
      </c>
      <c r="JUY13" s="600">
        <v>2.8</v>
      </c>
      <c r="JUZ13" s="600">
        <v>3.1</v>
      </c>
      <c r="JVA13" s="601">
        <v>3.4</v>
      </c>
      <c r="JVB13" s="598">
        <v>3.9</v>
      </c>
      <c r="JVC13" s="598">
        <v>4.2</v>
      </c>
      <c r="JVD13" s="598">
        <v>3.8</v>
      </c>
      <c r="JVE13" s="598">
        <v>3.3</v>
      </c>
      <c r="JVF13" s="598">
        <v>2.7</v>
      </c>
      <c r="JVG13" s="598">
        <v>2.5</v>
      </c>
      <c r="JVH13" s="598">
        <v>2.7</v>
      </c>
      <c r="JVI13" s="598">
        <v>2.9</v>
      </c>
      <c r="JVJ13" s="598">
        <v>2.8</v>
      </c>
      <c r="JVK13" s="598">
        <v>2.6</v>
      </c>
      <c r="JVL13" s="598">
        <v>2.4</v>
      </c>
      <c r="JVM13" s="599">
        <v>2.1</v>
      </c>
      <c r="JVN13" s="598">
        <v>2.1</v>
      </c>
      <c r="JVO13" s="598">
        <v>2.2000000000000002</v>
      </c>
      <c r="JVP13" s="598">
        <v>2.6</v>
      </c>
      <c r="JVQ13" s="598">
        <v>3.1</v>
      </c>
      <c r="JVR13" s="598">
        <v>3.6</v>
      </c>
      <c r="JVS13" s="598">
        <v>4.0999999999999996</v>
      </c>
      <c r="JVT13" s="598">
        <v>4.2</v>
      </c>
      <c r="JVU13" s="598">
        <v>4.3</v>
      </c>
      <c r="JVV13" s="598">
        <v>4.3</v>
      </c>
      <c r="JVW13" s="598">
        <v>4.5999999999999996</v>
      </c>
      <c r="JVX13" s="598">
        <v>5.2</v>
      </c>
      <c r="JVY13" s="599">
        <v>5.7</v>
      </c>
      <c r="JVZ13" s="598">
        <v>6.1</v>
      </c>
      <c r="JWA13" s="598">
        <v>6.4</v>
      </c>
      <c r="JWB13" s="598">
        <v>7</v>
      </c>
      <c r="JWC13" s="439" t="s">
        <v>272</v>
      </c>
      <c r="JWD13" s="598">
        <v>4</v>
      </c>
      <c r="JWE13" s="598">
        <v>4</v>
      </c>
      <c r="JWF13" s="598">
        <v>4</v>
      </c>
      <c r="JWG13" s="598">
        <v>4</v>
      </c>
      <c r="JWH13" s="598">
        <v>4</v>
      </c>
      <c r="JWI13" s="598">
        <v>4</v>
      </c>
      <c r="JWJ13" s="598">
        <v>3</v>
      </c>
      <c r="JWK13" s="598">
        <v>3</v>
      </c>
      <c r="JWL13" s="598">
        <v>4</v>
      </c>
      <c r="JWM13" s="598">
        <v>4</v>
      </c>
      <c r="JWN13" s="598">
        <v>4</v>
      </c>
      <c r="JWO13" s="599">
        <v>4</v>
      </c>
      <c r="JWP13" s="600">
        <v>3.6</v>
      </c>
      <c r="JWQ13" s="600">
        <v>3.5</v>
      </c>
      <c r="JWR13" s="600">
        <v>3.6</v>
      </c>
      <c r="JWS13" s="600">
        <v>3.5</v>
      </c>
      <c r="JWT13" s="600">
        <v>3.4</v>
      </c>
      <c r="JWU13" s="600">
        <v>3.6</v>
      </c>
      <c r="JWV13" s="600">
        <v>3.8</v>
      </c>
      <c r="JWW13" s="600">
        <v>3.8</v>
      </c>
      <c r="JWX13" s="600">
        <v>3.8</v>
      </c>
      <c r="JWY13" s="600">
        <v>4</v>
      </c>
      <c r="JWZ13" s="600">
        <v>3.8</v>
      </c>
      <c r="JXA13" s="601">
        <v>3.7</v>
      </c>
      <c r="JXB13" s="600">
        <v>3.3</v>
      </c>
      <c r="JXC13" s="600">
        <v>3.1</v>
      </c>
      <c r="JXD13" s="600">
        <v>3.1</v>
      </c>
      <c r="JXE13" s="600">
        <v>3.2</v>
      </c>
      <c r="JXF13" s="600">
        <v>3.1</v>
      </c>
      <c r="JXG13" s="600">
        <v>3.1</v>
      </c>
      <c r="JXH13" s="600">
        <v>2.9</v>
      </c>
      <c r="JXI13" s="600">
        <v>3</v>
      </c>
      <c r="JXJ13" s="600">
        <v>2.9</v>
      </c>
      <c r="JXK13" s="600">
        <v>2.8</v>
      </c>
      <c r="JXL13" s="600">
        <v>3.1</v>
      </c>
      <c r="JXM13" s="601">
        <v>3.4</v>
      </c>
      <c r="JXN13" s="598">
        <v>3.9</v>
      </c>
      <c r="JXO13" s="598">
        <v>4.2</v>
      </c>
      <c r="JXP13" s="598">
        <v>3.8</v>
      </c>
      <c r="JXQ13" s="598">
        <v>3.3</v>
      </c>
      <c r="JXR13" s="598">
        <v>2.7</v>
      </c>
      <c r="JXS13" s="598">
        <v>2.5</v>
      </c>
      <c r="JXT13" s="598">
        <v>2.7</v>
      </c>
      <c r="JXU13" s="598">
        <v>2.9</v>
      </c>
      <c r="JXV13" s="598">
        <v>2.8</v>
      </c>
      <c r="JXW13" s="598">
        <v>2.6</v>
      </c>
      <c r="JXX13" s="598">
        <v>2.4</v>
      </c>
      <c r="JXY13" s="599">
        <v>2.1</v>
      </c>
      <c r="JXZ13" s="598">
        <v>2.1</v>
      </c>
      <c r="JYA13" s="598">
        <v>2.2000000000000002</v>
      </c>
      <c r="JYB13" s="598">
        <v>2.6</v>
      </c>
      <c r="JYC13" s="598">
        <v>3.1</v>
      </c>
      <c r="JYD13" s="598">
        <v>3.6</v>
      </c>
      <c r="JYE13" s="598">
        <v>4.0999999999999996</v>
      </c>
      <c r="JYF13" s="598">
        <v>4.2</v>
      </c>
      <c r="JYG13" s="598">
        <v>4.3</v>
      </c>
      <c r="JYH13" s="598">
        <v>4.3</v>
      </c>
      <c r="JYI13" s="598">
        <v>4.5999999999999996</v>
      </c>
      <c r="JYJ13" s="598">
        <v>5.2</v>
      </c>
      <c r="JYK13" s="599">
        <v>5.7</v>
      </c>
      <c r="JYL13" s="598">
        <v>6.1</v>
      </c>
      <c r="JYM13" s="598">
        <v>6.4</v>
      </c>
      <c r="JYN13" s="598">
        <v>7</v>
      </c>
      <c r="JYO13" s="439" t="s">
        <v>272</v>
      </c>
      <c r="JYP13" s="598">
        <v>4</v>
      </c>
      <c r="JYQ13" s="598">
        <v>4</v>
      </c>
      <c r="JYR13" s="598">
        <v>4</v>
      </c>
      <c r="JYS13" s="598">
        <v>4</v>
      </c>
      <c r="JYT13" s="598">
        <v>4</v>
      </c>
      <c r="JYU13" s="598">
        <v>4</v>
      </c>
      <c r="JYV13" s="598">
        <v>3</v>
      </c>
      <c r="JYW13" s="598">
        <v>3</v>
      </c>
      <c r="JYX13" s="598">
        <v>4</v>
      </c>
      <c r="JYY13" s="598">
        <v>4</v>
      </c>
      <c r="JYZ13" s="598">
        <v>4</v>
      </c>
      <c r="JZA13" s="599">
        <v>4</v>
      </c>
      <c r="JZB13" s="600">
        <v>3.6</v>
      </c>
      <c r="JZC13" s="600">
        <v>3.5</v>
      </c>
      <c r="JZD13" s="600">
        <v>3.6</v>
      </c>
      <c r="JZE13" s="600">
        <v>3.5</v>
      </c>
      <c r="JZF13" s="600">
        <v>3.4</v>
      </c>
      <c r="JZG13" s="600">
        <v>3.6</v>
      </c>
      <c r="JZH13" s="600">
        <v>3.8</v>
      </c>
      <c r="JZI13" s="600">
        <v>3.8</v>
      </c>
      <c r="JZJ13" s="600">
        <v>3.8</v>
      </c>
      <c r="JZK13" s="600">
        <v>4</v>
      </c>
      <c r="JZL13" s="600">
        <v>3.8</v>
      </c>
      <c r="JZM13" s="601">
        <v>3.7</v>
      </c>
      <c r="JZN13" s="600">
        <v>3.3</v>
      </c>
      <c r="JZO13" s="600">
        <v>3.1</v>
      </c>
      <c r="JZP13" s="600">
        <v>3.1</v>
      </c>
      <c r="JZQ13" s="600">
        <v>3.2</v>
      </c>
      <c r="JZR13" s="600">
        <v>3.1</v>
      </c>
      <c r="JZS13" s="600">
        <v>3.1</v>
      </c>
      <c r="JZT13" s="600">
        <v>2.9</v>
      </c>
      <c r="JZU13" s="600">
        <v>3</v>
      </c>
      <c r="JZV13" s="600">
        <v>2.9</v>
      </c>
      <c r="JZW13" s="600">
        <v>2.8</v>
      </c>
      <c r="JZX13" s="600">
        <v>3.1</v>
      </c>
      <c r="JZY13" s="601">
        <v>3.4</v>
      </c>
      <c r="JZZ13" s="598">
        <v>3.9</v>
      </c>
      <c r="KAA13" s="598">
        <v>4.2</v>
      </c>
      <c r="KAB13" s="598">
        <v>3.8</v>
      </c>
      <c r="KAC13" s="598">
        <v>3.3</v>
      </c>
      <c r="KAD13" s="598">
        <v>2.7</v>
      </c>
      <c r="KAE13" s="598">
        <v>2.5</v>
      </c>
      <c r="KAF13" s="598">
        <v>2.7</v>
      </c>
      <c r="KAG13" s="598">
        <v>2.9</v>
      </c>
      <c r="KAH13" s="598">
        <v>2.8</v>
      </c>
      <c r="KAI13" s="598">
        <v>2.6</v>
      </c>
      <c r="KAJ13" s="598">
        <v>2.4</v>
      </c>
      <c r="KAK13" s="599">
        <v>2.1</v>
      </c>
      <c r="KAL13" s="598">
        <v>2.1</v>
      </c>
      <c r="KAM13" s="598">
        <v>2.2000000000000002</v>
      </c>
      <c r="KAN13" s="598">
        <v>2.6</v>
      </c>
      <c r="KAO13" s="598">
        <v>3.1</v>
      </c>
      <c r="KAP13" s="598">
        <v>3.6</v>
      </c>
      <c r="KAQ13" s="598">
        <v>4.0999999999999996</v>
      </c>
      <c r="KAR13" s="598">
        <v>4.2</v>
      </c>
      <c r="KAS13" s="598">
        <v>4.3</v>
      </c>
      <c r="KAT13" s="598">
        <v>4.3</v>
      </c>
      <c r="KAU13" s="598">
        <v>4.5999999999999996</v>
      </c>
      <c r="KAV13" s="598">
        <v>5.2</v>
      </c>
      <c r="KAW13" s="599">
        <v>5.7</v>
      </c>
      <c r="KAX13" s="598">
        <v>6.1</v>
      </c>
      <c r="KAY13" s="598">
        <v>6.4</v>
      </c>
      <c r="KAZ13" s="598">
        <v>7</v>
      </c>
      <c r="KBA13" s="439" t="s">
        <v>272</v>
      </c>
      <c r="KBB13" s="598">
        <v>4</v>
      </c>
      <c r="KBC13" s="598">
        <v>4</v>
      </c>
      <c r="KBD13" s="598">
        <v>4</v>
      </c>
      <c r="KBE13" s="598">
        <v>4</v>
      </c>
      <c r="KBF13" s="598">
        <v>4</v>
      </c>
      <c r="KBG13" s="598">
        <v>4</v>
      </c>
      <c r="KBH13" s="598">
        <v>3</v>
      </c>
      <c r="KBI13" s="598">
        <v>3</v>
      </c>
      <c r="KBJ13" s="598">
        <v>4</v>
      </c>
      <c r="KBK13" s="598">
        <v>4</v>
      </c>
      <c r="KBL13" s="598">
        <v>4</v>
      </c>
      <c r="KBM13" s="599">
        <v>4</v>
      </c>
      <c r="KBN13" s="600">
        <v>3.6</v>
      </c>
      <c r="KBO13" s="600">
        <v>3.5</v>
      </c>
      <c r="KBP13" s="600">
        <v>3.6</v>
      </c>
      <c r="KBQ13" s="600">
        <v>3.5</v>
      </c>
      <c r="KBR13" s="600">
        <v>3.4</v>
      </c>
      <c r="KBS13" s="600">
        <v>3.6</v>
      </c>
      <c r="KBT13" s="600">
        <v>3.8</v>
      </c>
      <c r="KBU13" s="600">
        <v>3.8</v>
      </c>
      <c r="KBV13" s="600">
        <v>3.8</v>
      </c>
      <c r="KBW13" s="600">
        <v>4</v>
      </c>
      <c r="KBX13" s="600">
        <v>3.8</v>
      </c>
      <c r="KBY13" s="601">
        <v>3.7</v>
      </c>
      <c r="KBZ13" s="600">
        <v>3.3</v>
      </c>
      <c r="KCA13" s="600">
        <v>3.1</v>
      </c>
      <c r="KCB13" s="600">
        <v>3.1</v>
      </c>
      <c r="KCC13" s="600">
        <v>3.2</v>
      </c>
      <c r="KCD13" s="600">
        <v>3.1</v>
      </c>
      <c r="KCE13" s="600">
        <v>3.1</v>
      </c>
      <c r="KCF13" s="600">
        <v>2.9</v>
      </c>
      <c r="KCG13" s="600">
        <v>3</v>
      </c>
      <c r="KCH13" s="600">
        <v>2.9</v>
      </c>
      <c r="KCI13" s="600">
        <v>2.8</v>
      </c>
      <c r="KCJ13" s="600">
        <v>3.1</v>
      </c>
      <c r="KCK13" s="601">
        <v>3.4</v>
      </c>
      <c r="KCL13" s="598">
        <v>3.9</v>
      </c>
      <c r="KCM13" s="598">
        <v>4.2</v>
      </c>
      <c r="KCN13" s="598">
        <v>3.8</v>
      </c>
      <c r="KCO13" s="598">
        <v>3.3</v>
      </c>
      <c r="KCP13" s="598">
        <v>2.7</v>
      </c>
      <c r="KCQ13" s="598">
        <v>2.5</v>
      </c>
      <c r="KCR13" s="598">
        <v>2.7</v>
      </c>
      <c r="KCS13" s="598">
        <v>2.9</v>
      </c>
      <c r="KCT13" s="598">
        <v>2.8</v>
      </c>
      <c r="KCU13" s="598">
        <v>2.6</v>
      </c>
      <c r="KCV13" s="598">
        <v>2.4</v>
      </c>
      <c r="KCW13" s="599">
        <v>2.1</v>
      </c>
      <c r="KCX13" s="598">
        <v>2.1</v>
      </c>
      <c r="KCY13" s="598">
        <v>2.2000000000000002</v>
      </c>
      <c r="KCZ13" s="598">
        <v>2.6</v>
      </c>
      <c r="KDA13" s="598">
        <v>3.1</v>
      </c>
      <c r="KDB13" s="598">
        <v>3.6</v>
      </c>
      <c r="KDC13" s="598">
        <v>4.0999999999999996</v>
      </c>
      <c r="KDD13" s="598">
        <v>4.2</v>
      </c>
      <c r="KDE13" s="598">
        <v>4.3</v>
      </c>
      <c r="KDF13" s="598">
        <v>4.3</v>
      </c>
      <c r="KDG13" s="598">
        <v>4.5999999999999996</v>
      </c>
      <c r="KDH13" s="598">
        <v>5.2</v>
      </c>
      <c r="KDI13" s="599">
        <v>5.7</v>
      </c>
      <c r="KDJ13" s="598">
        <v>6.1</v>
      </c>
      <c r="KDK13" s="598">
        <v>6.4</v>
      </c>
      <c r="KDL13" s="598">
        <v>7</v>
      </c>
      <c r="KDM13" s="439" t="s">
        <v>272</v>
      </c>
      <c r="KDN13" s="598">
        <v>4</v>
      </c>
      <c r="KDO13" s="598">
        <v>4</v>
      </c>
      <c r="KDP13" s="598">
        <v>4</v>
      </c>
      <c r="KDQ13" s="598">
        <v>4</v>
      </c>
      <c r="KDR13" s="598">
        <v>4</v>
      </c>
      <c r="KDS13" s="598">
        <v>4</v>
      </c>
      <c r="KDT13" s="598">
        <v>3</v>
      </c>
      <c r="KDU13" s="598">
        <v>3</v>
      </c>
      <c r="KDV13" s="598">
        <v>4</v>
      </c>
      <c r="KDW13" s="598">
        <v>4</v>
      </c>
      <c r="KDX13" s="598">
        <v>4</v>
      </c>
      <c r="KDY13" s="599">
        <v>4</v>
      </c>
      <c r="KDZ13" s="600">
        <v>3.6</v>
      </c>
      <c r="KEA13" s="600">
        <v>3.5</v>
      </c>
      <c r="KEB13" s="600">
        <v>3.6</v>
      </c>
      <c r="KEC13" s="600">
        <v>3.5</v>
      </c>
      <c r="KED13" s="600">
        <v>3.4</v>
      </c>
      <c r="KEE13" s="600">
        <v>3.6</v>
      </c>
      <c r="KEF13" s="600">
        <v>3.8</v>
      </c>
      <c r="KEG13" s="600">
        <v>3.8</v>
      </c>
      <c r="KEH13" s="600">
        <v>3.8</v>
      </c>
      <c r="KEI13" s="600">
        <v>4</v>
      </c>
      <c r="KEJ13" s="600">
        <v>3.8</v>
      </c>
      <c r="KEK13" s="601">
        <v>3.7</v>
      </c>
      <c r="KEL13" s="600">
        <v>3.3</v>
      </c>
      <c r="KEM13" s="600">
        <v>3.1</v>
      </c>
      <c r="KEN13" s="600">
        <v>3.1</v>
      </c>
      <c r="KEO13" s="600">
        <v>3.2</v>
      </c>
      <c r="KEP13" s="600">
        <v>3.1</v>
      </c>
      <c r="KEQ13" s="600">
        <v>3.1</v>
      </c>
      <c r="KER13" s="600">
        <v>2.9</v>
      </c>
      <c r="KES13" s="600">
        <v>3</v>
      </c>
      <c r="KET13" s="600">
        <v>2.9</v>
      </c>
      <c r="KEU13" s="600">
        <v>2.8</v>
      </c>
      <c r="KEV13" s="600">
        <v>3.1</v>
      </c>
      <c r="KEW13" s="601">
        <v>3.4</v>
      </c>
      <c r="KEX13" s="598">
        <v>3.9</v>
      </c>
      <c r="KEY13" s="598">
        <v>4.2</v>
      </c>
      <c r="KEZ13" s="598">
        <v>3.8</v>
      </c>
      <c r="KFA13" s="598">
        <v>3.3</v>
      </c>
      <c r="KFB13" s="598">
        <v>2.7</v>
      </c>
      <c r="KFC13" s="598">
        <v>2.5</v>
      </c>
      <c r="KFD13" s="598">
        <v>2.7</v>
      </c>
      <c r="KFE13" s="598">
        <v>2.9</v>
      </c>
      <c r="KFF13" s="598">
        <v>2.8</v>
      </c>
      <c r="KFG13" s="598">
        <v>2.6</v>
      </c>
      <c r="KFH13" s="598">
        <v>2.4</v>
      </c>
      <c r="KFI13" s="599">
        <v>2.1</v>
      </c>
      <c r="KFJ13" s="598">
        <v>2.1</v>
      </c>
      <c r="KFK13" s="598">
        <v>2.2000000000000002</v>
      </c>
      <c r="KFL13" s="598">
        <v>2.6</v>
      </c>
      <c r="KFM13" s="598">
        <v>3.1</v>
      </c>
      <c r="KFN13" s="598">
        <v>3.6</v>
      </c>
      <c r="KFO13" s="598">
        <v>4.0999999999999996</v>
      </c>
      <c r="KFP13" s="598">
        <v>4.2</v>
      </c>
      <c r="KFQ13" s="598">
        <v>4.3</v>
      </c>
      <c r="KFR13" s="598">
        <v>4.3</v>
      </c>
      <c r="KFS13" s="598">
        <v>4.5999999999999996</v>
      </c>
      <c r="KFT13" s="598">
        <v>5.2</v>
      </c>
      <c r="KFU13" s="599">
        <v>5.7</v>
      </c>
      <c r="KFV13" s="598">
        <v>6.1</v>
      </c>
      <c r="KFW13" s="598">
        <v>6.4</v>
      </c>
      <c r="KFX13" s="598">
        <v>7</v>
      </c>
      <c r="KFY13" s="439" t="s">
        <v>272</v>
      </c>
      <c r="KFZ13" s="598">
        <v>4</v>
      </c>
      <c r="KGA13" s="598">
        <v>4</v>
      </c>
      <c r="KGB13" s="598">
        <v>4</v>
      </c>
      <c r="KGC13" s="598">
        <v>4</v>
      </c>
      <c r="KGD13" s="598">
        <v>4</v>
      </c>
      <c r="KGE13" s="598">
        <v>4</v>
      </c>
      <c r="KGF13" s="598">
        <v>3</v>
      </c>
      <c r="KGG13" s="598">
        <v>3</v>
      </c>
      <c r="KGH13" s="598">
        <v>4</v>
      </c>
      <c r="KGI13" s="598">
        <v>4</v>
      </c>
      <c r="KGJ13" s="598">
        <v>4</v>
      </c>
      <c r="KGK13" s="599">
        <v>4</v>
      </c>
      <c r="KGL13" s="600">
        <v>3.6</v>
      </c>
      <c r="KGM13" s="600">
        <v>3.5</v>
      </c>
      <c r="KGN13" s="600">
        <v>3.6</v>
      </c>
      <c r="KGO13" s="600">
        <v>3.5</v>
      </c>
      <c r="KGP13" s="600">
        <v>3.4</v>
      </c>
      <c r="KGQ13" s="600">
        <v>3.6</v>
      </c>
      <c r="KGR13" s="600">
        <v>3.8</v>
      </c>
      <c r="KGS13" s="600">
        <v>3.8</v>
      </c>
      <c r="KGT13" s="600">
        <v>3.8</v>
      </c>
      <c r="KGU13" s="600">
        <v>4</v>
      </c>
      <c r="KGV13" s="600">
        <v>3.8</v>
      </c>
      <c r="KGW13" s="601">
        <v>3.7</v>
      </c>
      <c r="KGX13" s="600">
        <v>3.3</v>
      </c>
      <c r="KGY13" s="600">
        <v>3.1</v>
      </c>
      <c r="KGZ13" s="600">
        <v>3.1</v>
      </c>
      <c r="KHA13" s="600">
        <v>3.2</v>
      </c>
      <c r="KHB13" s="600">
        <v>3.1</v>
      </c>
      <c r="KHC13" s="600">
        <v>3.1</v>
      </c>
      <c r="KHD13" s="600">
        <v>2.9</v>
      </c>
      <c r="KHE13" s="600">
        <v>3</v>
      </c>
      <c r="KHF13" s="600">
        <v>2.9</v>
      </c>
      <c r="KHG13" s="600">
        <v>2.8</v>
      </c>
      <c r="KHH13" s="600">
        <v>3.1</v>
      </c>
      <c r="KHI13" s="601">
        <v>3.4</v>
      </c>
      <c r="KHJ13" s="598">
        <v>3.9</v>
      </c>
      <c r="KHK13" s="598">
        <v>4.2</v>
      </c>
      <c r="KHL13" s="598">
        <v>3.8</v>
      </c>
      <c r="KHM13" s="598">
        <v>3.3</v>
      </c>
      <c r="KHN13" s="598">
        <v>2.7</v>
      </c>
      <c r="KHO13" s="598">
        <v>2.5</v>
      </c>
      <c r="KHP13" s="598">
        <v>2.7</v>
      </c>
      <c r="KHQ13" s="598">
        <v>2.9</v>
      </c>
      <c r="KHR13" s="598">
        <v>2.8</v>
      </c>
      <c r="KHS13" s="598">
        <v>2.6</v>
      </c>
      <c r="KHT13" s="598">
        <v>2.4</v>
      </c>
      <c r="KHU13" s="599">
        <v>2.1</v>
      </c>
      <c r="KHV13" s="598">
        <v>2.1</v>
      </c>
      <c r="KHW13" s="598">
        <v>2.2000000000000002</v>
      </c>
      <c r="KHX13" s="598">
        <v>2.6</v>
      </c>
      <c r="KHY13" s="598">
        <v>3.1</v>
      </c>
      <c r="KHZ13" s="598">
        <v>3.6</v>
      </c>
      <c r="KIA13" s="598">
        <v>4.0999999999999996</v>
      </c>
      <c r="KIB13" s="598">
        <v>4.2</v>
      </c>
      <c r="KIC13" s="598">
        <v>4.3</v>
      </c>
      <c r="KID13" s="598">
        <v>4.3</v>
      </c>
      <c r="KIE13" s="598">
        <v>4.5999999999999996</v>
      </c>
      <c r="KIF13" s="598">
        <v>5.2</v>
      </c>
      <c r="KIG13" s="599">
        <v>5.7</v>
      </c>
      <c r="KIH13" s="598">
        <v>6.1</v>
      </c>
      <c r="KII13" s="598">
        <v>6.4</v>
      </c>
      <c r="KIJ13" s="598">
        <v>7</v>
      </c>
      <c r="KIK13" s="439" t="s">
        <v>272</v>
      </c>
      <c r="KIL13" s="598">
        <v>4</v>
      </c>
      <c r="KIM13" s="598">
        <v>4</v>
      </c>
      <c r="KIN13" s="598">
        <v>4</v>
      </c>
      <c r="KIO13" s="598">
        <v>4</v>
      </c>
      <c r="KIP13" s="598">
        <v>4</v>
      </c>
      <c r="KIQ13" s="598">
        <v>4</v>
      </c>
      <c r="KIR13" s="598">
        <v>3</v>
      </c>
      <c r="KIS13" s="598">
        <v>3</v>
      </c>
      <c r="KIT13" s="598">
        <v>4</v>
      </c>
      <c r="KIU13" s="598">
        <v>4</v>
      </c>
      <c r="KIV13" s="598">
        <v>4</v>
      </c>
      <c r="KIW13" s="599">
        <v>4</v>
      </c>
      <c r="KIX13" s="600">
        <v>3.6</v>
      </c>
      <c r="KIY13" s="600">
        <v>3.5</v>
      </c>
      <c r="KIZ13" s="600">
        <v>3.6</v>
      </c>
      <c r="KJA13" s="600">
        <v>3.5</v>
      </c>
      <c r="KJB13" s="600">
        <v>3.4</v>
      </c>
      <c r="KJC13" s="600">
        <v>3.6</v>
      </c>
      <c r="KJD13" s="600">
        <v>3.8</v>
      </c>
      <c r="KJE13" s="600">
        <v>3.8</v>
      </c>
      <c r="KJF13" s="600">
        <v>3.8</v>
      </c>
      <c r="KJG13" s="600">
        <v>4</v>
      </c>
      <c r="KJH13" s="600">
        <v>3.8</v>
      </c>
      <c r="KJI13" s="601">
        <v>3.7</v>
      </c>
      <c r="KJJ13" s="600">
        <v>3.3</v>
      </c>
      <c r="KJK13" s="600">
        <v>3.1</v>
      </c>
      <c r="KJL13" s="600">
        <v>3.1</v>
      </c>
      <c r="KJM13" s="600">
        <v>3.2</v>
      </c>
      <c r="KJN13" s="600">
        <v>3.1</v>
      </c>
      <c r="KJO13" s="600">
        <v>3.1</v>
      </c>
      <c r="KJP13" s="600">
        <v>2.9</v>
      </c>
      <c r="KJQ13" s="600">
        <v>3</v>
      </c>
      <c r="KJR13" s="600">
        <v>2.9</v>
      </c>
      <c r="KJS13" s="600">
        <v>2.8</v>
      </c>
      <c r="KJT13" s="600">
        <v>3.1</v>
      </c>
      <c r="KJU13" s="601">
        <v>3.4</v>
      </c>
      <c r="KJV13" s="598">
        <v>3.9</v>
      </c>
      <c r="KJW13" s="598">
        <v>4.2</v>
      </c>
      <c r="KJX13" s="598">
        <v>3.8</v>
      </c>
      <c r="KJY13" s="598">
        <v>3.3</v>
      </c>
      <c r="KJZ13" s="598">
        <v>2.7</v>
      </c>
      <c r="KKA13" s="598">
        <v>2.5</v>
      </c>
      <c r="KKB13" s="598">
        <v>2.7</v>
      </c>
      <c r="KKC13" s="598">
        <v>2.9</v>
      </c>
      <c r="KKD13" s="598">
        <v>2.8</v>
      </c>
      <c r="KKE13" s="598">
        <v>2.6</v>
      </c>
      <c r="KKF13" s="598">
        <v>2.4</v>
      </c>
      <c r="KKG13" s="599">
        <v>2.1</v>
      </c>
      <c r="KKH13" s="598">
        <v>2.1</v>
      </c>
      <c r="KKI13" s="598">
        <v>2.2000000000000002</v>
      </c>
      <c r="KKJ13" s="598">
        <v>2.6</v>
      </c>
      <c r="KKK13" s="598">
        <v>3.1</v>
      </c>
      <c r="KKL13" s="598">
        <v>3.6</v>
      </c>
      <c r="KKM13" s="598">
        <v>4.0999999999999996</v>
      </c>
      <c r="KKN13" s="598">
        <v>4.2</v>
      </c>
      <c r="KKO13" s="598">
        <v>4.3</v>
      </c>
      <c r="KKP13" s="598">
        <v>4.3</v>
      </c>
      <c r="KKQ13" s="598">
        <v>4.5999999999999996</v>
      </c>
      <c r="KKR13" s="598">
        <v>5.2</v>
      </c>
      <c r="KKS13" s="599">
        <v>5.7</v>
      </c>
      <c r="KKT13" s="598">
        <v>6.1</v>
      </c>
      <c r="KKU13" s="598">
        <v>6.4</v>
      </c>
      <c r="KKV13" s="598">
        <v>7</v>
      </c>
      <c r="KKW13" s="439" t="s">
        <v>272</v>
      </c>
      <c r="KKX13" s="598">
        <v>4</v>
      </c>
      <c r="KKY13" s="598">
        <v>4</v>
      </c>
      <c r="KKZ13" s="598">
        <v>4</v>
      </c>
      <c r="KLA13" s="598">
        <v>4</v>
      </c>
      <c r="KLB13" s="598">
        <v>4</v>
      </c>
      <c r="KLC13" s="598">
        <v>4</v>
      </c>
      <c r="KLD13" s="598">
        <v>3</v>
      </c>
      <c r="KLE13" s="598">
        <v>3</v>
      </c>
      <c r="KLF13" s="598">
        <v>4</v>
      </c>
      <c r="KLG13" s="598">
        <v>4</v>
      </c>
      <c r="KLH13" s="598">
        <v>4</v>
      </c>
      <c r="KLI13" s="599">
        <v>4</v>
      </c>
      <c r="KLJ13" s="600">
        <v>3.6</v>
      </c>
      <c r="KLK13" s="600">
        <v>3.5</v>
      </c>
      <c r="KLL13" s="600">
        <v>3.6</v>
      </c>
      <c r="KLM13" s="600">
        <v>3.5</v>
      </c>
      <c r="KLN13" s="600">
        <v>3.4</v>
      </c>
      <c r="KLO13" s="600">
        <v>3.6</v>
      </c>
      <c r="KLP13" s="600">
        <v>3.8</v>
      </c>
      <c r="KLQ13" s="600">
        <v>3.8</v>
      </c>
      <c r="KLR13" s="600">
        <v>3.8</v>
      </c>
      <c r="KLS13" s="600">
        <v>4</v>
      </c>
      <c r="KLT13" s="600">
        <v>3.8</v>
      </c>
      <c r="KLU13" s="601">
        <v>3.7</v>
      </c>
      <c r="KLV13" s="600">
        <v>3.3</v>
      </c>
      <c r="KLW13" s="600">
        <v>3.1</v>
      </c>
      <c r="KLX13" s="600">
        <v>3.1</v>
      </c>
      <c r="KLY13" s="600">
        <v>3.2</v>
      </c>
      <c r="KLZ13" s="600">
        <v>3.1</v>
      </c>
      <c r="KMA13" s="600">
        <v>3.1</v>
      </c>
      <c r="KMB13" s="600">
        <v>2.9</v>
      </c>
      <c r="KMC13" s="600">
        <v>3</v>
      </c>
      <c r="KMD13" s="600">
        <v>2.9</v>
      </c>
      <c r="KME13" s="600">
        <v>2.8</v>
      </c>
      <c r="KMF13" s="600">
        <v>3.1</v>
      </c>
      <c r="KMG13" s="601">
        <v>3.4</v>
      </c>
      <c r="KMH13" s="598">
        <v>3.9</v>
      </c>
      <c r="KMI13" s="598">
        <v>4.2</v>
      </c>
      <c r="KMJ13" s="598">
        <v>3.8</v>
      </c>
      <c r="KMK13" s="598">
        <v>3.3</v>
      </c>
      <c r="KML13" s="598">
        <v>2.7</v>
      </c>
      <c r="KMM13" s="598">
        <v>2.5</v>
      </c>
      <c r="KMN13" s="598">
        <v>2.7</v>
      </c>
      <c r="KMO13" s="598">
        <v>2.9</v>
      </c>
      <c r="KMP13" s="598">
        <v>2.8</v>
      </c>
      <c r="KMQ13" s="598">
        <v>2.6</v>
      </c>
      <c r="KMR13" s="598">
        <v>2.4</v>
      </c>
      <c r="KMS13" s="599">
        <v>2.1</v>
      </c>
      <c r="KMT13" s="598">
        <v>2.1</v>
      </c>
      <c r="KMU13" s="598">
        <v>2.2000000000000002</v>
      </c>
      <c r="KMV13" s="598">
        <v>2.6</v>
      </c>
      <c r="KMW13" s="598">
        <v>3.1</v>
      </c>
      <c r="KMX13" s="598">
        <v>3.6</v>
      </c>
      <c r="KMY13" s="598">
        <v>4.0999999999999996</v>
      </c>
      <c r="KMZ13" s="598">
        <v>4.2</v>
      </c>
      <c r="KNA13" s="598">
        <v>4.3</v>
      </c>
      <c r="KNB13" s="598">
        <v>4.3</v>
      </c>
      <c r="KNC13" s="598">
        <v>4.5999999999999996</v>
      </c>
      <c r="KND13" s="598">
        <v>5.2</v>
      </c>
      <c r="KNE13" s="599">
        <v>5.7</v>
      </c>
      <c r="KNF13" s="598">
        <v>6.1</v>
      </c>
      <c r="KNG13" s="598">
        <v>6.4</v>
      </c>
      <c r="KNH13" s="598">
        <v>7</v>
      </c>
      <c r="KNI13" s="439" t="s">
        <v>272</v>
      </c>
      <c r="KNJ13" s="598">
        <v>4</v>
      </c>
      <c r="KNK13" s="598">
        <v>4</v>
      </c>
      <c r="KNL13" s="598">
        <v>4</v>
      </c>
      <c r="KNM13" s="598">
        <v>4</v>
      </c>
      <c r="KNN13" s="598">
        <v>4</v>
      </c>
      <c r="KNO13" s="598">
        <v>4</v>
      </c>
      <c r="KNP13" s="598">
        <v>3</v>
      </c>
      <c r="KNQ13" s="598">
        <v>3</v>
      </c>
      <c r="KNR13" s="598">
        <v>4</v>
      </c>
      <c r="KNS13" s="598">
        <v>4</v>
      </c>
      <c r="KNT13" s="598">
        <v>4</v>
      </c>
      <c r="KNU13" s="599">
        <v>4</v>
      </c>
      <c r="KNV13" s="600">
        <v>3.6</v>
      </c>
      <c r="KNW13" s="600">
        <v>3.5</v>
      </c>
      <c r="KNX13" s="600">
        <v>3.6</v>
      </c>
      <c r="KNY13" s="600">
        <v>3.5</v>
      </c>
      <c r="KNZ13" s="600">
        <v>3.4</v>
      </c>
      <c r="KOA13" s="600">
        <v>3.6</v>
      </c>
      <c r="KOB13" s="600">
        <v>3.8</v>
      </c>
      <c r="KOC13" s="600">
        <v>3.8</v>
      </c>
      <c r="KOD13" s="600">
        <v>3.8</v>
      </c>
      <c r="KOE13" s="600">
        <v>4</v>
      </c>
      <c r="KOF13" s="600">
        <v>3.8</v>
      </c>
      <c r="KOG13" s="601">
        <v>3.7</v>
      </c>
      <c r="KOH13" s="600">
        <v>3.3</v>
      </c>
      <c r="KOI13" s="600">
        <v>3.1</v>
      </c>
      <c r="KOJ13" s="600">
        <v>3.1</v>
      </c>
      <c r="KOK13" s="600">
        <v>3.2</v>
      </c>
      <c r="KOL13" s="600">
        <v>3.1</v>
      </c>
      <c r="KOM13" s="600">
        <v>3.1</v>
      </c>
      <c r="KON13" s="600">
        <v>2.9</v>
      </c>
      <c r="KOO13" s="600">
        <v>3</v>
      </c>
      <c r="KOP13" s="600">
        <v>2.9</v>
      </c>
      <c r="KOQ13" s="600">
        <v>2.8</v>
      </c>
      <c r="KOR13" s="600">
        <v>3.1</v>
      </c>
      <c r="KOS13" s="601">
        <v>3.4</v>
      </c>
      <c r="KOT13" s="598">
        <v>3.9</v>
      </c>
      <c r="KOU13" s="598">
        <v>4.2</v>
      </c>
      <c r="KOV13" s="598">
        <v>3.8</v>
      </c>
      <c r="KOW13" s="598">
        <v>3.3</v>
      </c>
      <c r="KOX13" s="598">
        <v>2.7</v>
      </c>
      <c r="KOY13" s="598">
        <v>2.5</v>
      </c>
      <c r="KOZ13" s="598">
        <v>2.7</v>
      </c>
      <c r="KPA13" s="598">
        <v>2.9</v>
      </c>
      <c r="KPB13" s="598">
        <v>2.8</v>
      </c>
      <c r="KPC13" s="598">
        <v>2.6</v>
      </c>
      <c r="KPD13" s="598">
        <v>2.4</v>
      </c>
      <c r="KPE13" s="599">
        <v>2.1</v>
      </c>
      <c r="KPF13" s="598">
        <v>2.1</v>
      </c>
      <c r="KPG13" s="598">
        <v>2.2000000000000002</v>
      </c>
      <c r="KPH13" s="598">
        <v>2.6</v>
      </c>
      <c r="KPI13" s="598">
        <v>3.1</v>
      </c>
      <c r="KPJ13" s="598">
        <v>3.6</v>
      </c>
      <c r="KPK13" s="598">
        <v>4.0999999999999996</v>
      </c>
      <c r="KPL13" s="598">
        <v>4.2</v>
      </c>
      <c r="KPM13" s="598">
        <v>4.3</v>
      </c>
      <c r="KPN13" s="598">
        <v>4.3</v>
      </c>
      <c r="KPO13" s="598">
        <v>4.5999999999999996</v>
      </c>
      <c r="KPP13" s="598">
        <v>5.2</v>
      </c>
      <c r="KPQ13" s="599">
        <v>5.7</v>
      </c>
      <c r="KPR13" s="598">
        <v>6.1</v>
      </c>
      <c r="KPS13" s="598">
        <v>6.4</v>
      </c>
      <c r="KPT13" s="598">
        <v>7</v>
      </c>
      <c r="KPU13" s="439" t="s">
        <v>272</v>
      </c>
      <c r="KPV13" s="598">
        <v>4</v>
      </c>
      <c r="KPW13" s="598">
        <v>4</v>
      </c>
      <c r="KPX13" s="598">
        <v>4</v>
      </c>
      <c r="KPY13" s="598">
        <v>4</v>
      </c>
      <c r="KPZ13" s="598">
        <v>4</v>
      </c>
      <c r="KQA13" s="598">
        <v>4</v>
      </c>
      <c r="KQB13" s="598">
        <v>3</v>
      </c>
      <c r="KQC13" s="598">
        <v>3</v>
      </c>
      <c r="KQD13" s="598">
        <v>4</v>
      </c>
      <c r="KQE13" s="598">
        <v>4</v>
      </c>
      <c r="KQF13" s="598">
        <v>4</v>
      </c>
      <c r="KQG13" s="599">
        <v>4</v>
      </c>
      <c r="KQH13" s="600">
        <v>3.6</v>
      </c>
      <c r="KQI13" s="600">
        <v>3.5</v>
      </c>
      <c r="KQJ13" s="600">
        <v>3.6</v>
      </c>
      <c r="KQK13" s="600">
        <v>3.5</v>
      </c>
      <c r="KQL13" s="600">
        <v>3.4</v>
      </c>
      <c r="KQM13" s="600">
        <v>3.6</v>
      </c>
      <c r="KQN13" s="600">
        <v>3.8</v>
      </c>
      <c r="KQO13" s="600">
        <v>3.8</v>
      </c>
      <c r="KQP13" s="600">
        <v>3.8</v>
      </c>
      <c r="KQQ13" s="600">
        <v>4</v>
      </c>
      <c r="KQR13" s="600">
        <v>3.8</v>
      </c>
      <c r="KQS13" s="601">
        <v>3.7</v>
      </c>
      <c r="KQT13" s="600">
        <v>3.3</v>
      </c>
      <c r="KQU13" s="600">
        <v>3.1</v>
      </c>
      <c r="KQV13" s="600">
        <v>3.1</v>
      </c>
      <c r="KQW13" s="600">
        <v>3.2</v>
      </c>
      <c r="KQX13" s="600">
        <v>3.1</v>
      </c>
      <c r="KQY13" s="600">
        <v>3.1</v>
      </c>
      <c r="KQZ13" s="600">
        <v>2.9</v>
      </c>
      <c r="KRA13" s="600">
        <v>3</v>
      </c>
      <c r="KRB13" s="600">
        <v>2.9</v>
      </c>
      <c r="KRC13" s="600">
        <v>2.8</v>
      </c>
      <c r="KRD13" s="600">
        <v>3.1</v>
      </c>
      <c r="KRE13" s="601">
        <v>3.4</v>
      </c>
      <c r="KRF13" s="598">
        <v>3.9</v>
      </c>
      <c r="KRG13" s="598">
        <v>4.2</v>
      </c>
      <c r="KRH13" s="598">
        <v>3.8</v>
      </c>
      <c r="KRI13" s="598">
        <v>3.3</v>
      </c>
      <c r="KRJ13" s="598">
        <v>2.7</v>
      </c>
      <c r="KRK13" s="598">
        <v>2.5</v>
      </c>
      <c r="KRL13" s="598">
        <v>2.7</v>
      </c>
      <c r="KRM13" s="598">
        <v>2.9</v>
      </c>
      <c r="KRN13" s="598">
        <v>2.8</v>
      </c>
      <c r="KRO13" s="598">
        <v>2.6</v>
      </c>
      <c r="KRP13" s="598">
        <v>2.4</v>
      </c>
      <c r="KRQ13" s="599">
        <v>2.1</v>
      </c>
      <c r="KRR13" s="598">
        <v>2.1</v>
      </c>
      <c r="KRS13" s="598">
        <v>2.2000000000000002</v>
      </c>
      <c r="KRT13" s="598">
        <v>2.6</v>
      </c>
      <c r="KRU13" s="598">
        <v>3.1</v>
      </c>
      <c r="KRV13" s="598">
        <v>3.6</v>
      </c>
      <c r="KRW13" s="598">
        <v>4.0999999999999996</v>
      </c>
      <c r="KRX13" s="598">
        <v>4.2</v>
      </c>
      <c r="KRY13" s="598">
        <v>4.3</v>
      </c>
      <c r="KRZ13" s="598">
        <v>4.3</v>
      </c>
      <c r="KSA13" s="598">
        <v>4.5999999999999996</v>
      </c>
      <c r="KSB13" s="598">
        <v>5.2</v>
      </c>
      <c r="KSC13" s="599">
        <v>5.7</v>
      </c>
      <c r="KSD13" s="598">
        <v>6.1</v>
      </c>
      <c r="KSE13" s="598">
        <v>6.4</v>
      </c>
      <c r="KSF13" s="598">
        <v>7</v>
      </c>
      <c r="KSG13" s="439" t="s">
        <v>272</v>
      </c>
      <c r="KSH13" s="598">
        <v>4</v>
      </c>
      <c r="KSI13" s="598">
        <v>4</v>
      </c>
      <c r="KSJ13" s="598">
        <v>4</v>
      </c>
      <c r="KSK13" s="598">
        <v>4</v>
      </c>
      <c r="KSL13" s="598">
        <v>4</v>
      </c>
      <c r="KSM13" s="598">
        <v>4</v>
      </c>
      <c r="KSN13" s="598">
        <v>3</v>
      </c>
      <c r="KSO13" s="598">
        <v>3</v>
      </c>
      <c r="KSP13" s="598">
        <v>4</v>
      </c>
      <c r="KSQ13" s="598">
        <v>4</v>
      </c>
      <c r="KSR13" s="598">
        <v>4</v>
      </c>
      <c r="KSS13" s="599">
        <v>4</v>
      </c>
      <c r="KST13" s="600">
        <v>3.6</v>
      </c>
      <c r="KSU13" s="600">
        <v>3.5</v>
      </c>
      <c r="KSV13" s="600">
        <v>3.6</v>
      </c>
      <c r="KSW13" s="600">
        <v>3.5</v>
      </c>
      <c r="KSX13" s="600">
        <v>3.4</v>
      </c>
      <c r="KSY13" s="600">
        <v>3.6</v>
      </c>
      <c r="KSZ13" s="600">
        <v>3.8</v>
      </c>
      <c r="KTA13" s="600">
        <v>3.8</v>
      </c>
      <c r="KTB13" s="600">
        <v>3.8</v>
      </c>
      <c r="KTC13" s="600">
        <v>4</v>
      </c>
      <c r="KTD13" s="600">
        <v>3.8</v>
      </c>
      <c r="KTE13" s="601">
        <v>3.7</v>
      </c>
      <c r="KTF13" s="600">
        <v>3.3</v>
      </c>
      <c r="KTG13" s="600">
        <v>3.1</v>
      </c>
      <c r="KTH13" s="600">
        <v>3.1</v>
      </c>
      <c r="KTI13" s="600">
        <v>3.2</v>
      </c>
      <c r="KTJ13" s="600">
        <v>3.1</v>
      </c>
      <c r="KTK13" s="600">
        <v>3.1</v>
      </c>
      <c r="KTL13" s="600">
        <v>2.9</v>
      </c>
      <c r="KTM13" s="600">
        <v>3</v>
      </c>
      <c r="KTN13" s="600">
        <v>2.9</v>
      </c>
      <c r="KTO13" s="600">
        <v>2.8</v>
      </c>
      <c r="KTP13" s="600">
        <v>3.1</v>
      </c>
      <c r="KTQ13" s="601">
        <v>3.4</v>
      </c>
      <c r="KTR13" s="598">
        <v>3.9</v>
      </c>
      <c r="KTS13" s="598">
        <v>4.2</v>
      </c>
      <c r="KTT13" s="598">
        <v>3.8</v>
      </c>
      <c r="KTU13" s="598">
        <v>3.3</v>
      </c>
      <c r="KTV13" s="598">
        <v>2.7</v>
      </c>
      <c r="KTW13" s="598">
        <v>2.5</v>
      </c>
      <c r="KTX13" s="598">
        <v>2.7</v>
      </c>
      <c r="KTY13" s="598">
        <v>2.9</v>
      </c>
      <c r="KTZ13" s="598">
        <v>2.8</v>
      </c>
      <c r="KUA13" s="598">
        <v>2.6</v>
      </c>
      <c r="KUB13" s="598">
        <v>2.4</v>
      </c>
      <c r="KUC13" s="599">
        <v>2.1</v>
      </c>
      <c r="KUD13" s="598">
        <v>2.1</v>
      </c>
      <c r="KUE13" s="598">
        <v>2.2000000000000002</v>
      </c>
      <c r="KUF13" s="598">
        <v>2.6</v>
      </c>
      <c r="KUG13" s="598">
        <v>3.1</v>
      </c>
      <c r="KUH13" s="598">
        <v>3.6</v>
      </c>
      <c r="KUI13" s="598">
        <v>4.0999999999999996</v>
      </c>
      <c r="KUJ13" s="598">
        <v>4.2</v>
      </c>
      <c r="KUK13" s="598">
        <v>4.3</v>
      </c>
      <c r="KUL13" s="598">
        <v>4.3</v>
      </c>
      <c r="KUM13" s="598">
        <v>4.5999999999999996</v>
      </c>
      <c r="KUN13" s="598">
        <v>5.2</v>
      </c>
      <c r="KUO13" s="599">
        <v>5.7</v>
      </c>
      <c r="KUP13" s="598">
        <v>6.1</v>
      </c>
      <c r="KUQ13" s="598">
        <v>6.4</v>
      </c>
      <c r="KUR13" s="598">
        <v>7</v>
      </c>
      <c r="KUS13" s="439" t="s">
        <v>272</v>
      </c>
      <c r="KUT13" s="598">
        <v>4</v>
      </c>
      <c r="KUU13" s="598">
        <v>4</v>
      </c>
      <c r="KUV13" s="598">
        <v>4</v>
      </c>
      <c r="KUW13" s="598">
        <v>4</v>
      </c>
      <c r="KUX13" s="598">
        <v>4</v>
      </c>
      <c r="KUY13" s="598">
        <v>4</v>
      </c>
      <c r="KUZ13" s="598">
        <v>3</v>
      </c>
      <c r="KVA13" s="598">
        <v>3</v>
      </c>
      <c r="KVB13" s="598">
        <v>4</v>
      </c>
      <c r="KVC13" s="598">
        <v>4</v>
      </c>
      <c r="KVD13" s="598">
        <v>4</v>
      </c>
      <c r="KVE13" s="599">
        <v>4</v>
      </c>
      <c r="KVF13" s="600">
        <v>3.6</v>
      </c>
      <c r="KVG13" s="600">
        <v>3.5</v>
      </c>
      <c r="KVH13" s="600">
        <v>3.6</v>
      </c>
      <c r="KVI13" s="600">
        <v>3.5</v>
      </c>
      <c r="KVJ13" s="600">
        <v>3.4</v>
      </c>
      <c r="KVK13" s="600">
        <v>3.6</v>
      </c>
      <c r="KVL13" s="600">
        <v>3.8</v>
      </c>
      <c r="KVM13" s="600">
        <v>3.8</v>
      </c>
      <c r="KVN13" s="600">
        <v>3.8</v>
      </c>
      <c r="KVO13" s="600">
        <v>4</v>
      </c>
      <c r="KVP13" s="600">
        <v>3.8</v>
      </c>
      <c r="KVQ13" s="601">
        <v>3.7</v>
      </c>
      <c r="KVR13" s="600">
        <v>3.3</v>
      </c>
      <c r="KVS13" s="600">
        <v>3.1</v>
      </c>
      <c r="KVT13" s="600">
        <v>3.1</v>
      </c>
      <c r="KVU13" s="600">
        <v>3.2</v>
      </c>
      <c r="KVV13" s="600">
        <v>3.1</v>
      </c>
      <c r="KVW13" s="600">
        <v>3.1</v>
      </c>
      <c r="KVX13" s="600">
        <v>2.9</v>
      </c>
      <c r="KVY13" s="600">
        <v>3</v>
      </c>
      <c r="KVZ13" s="600">
        <v>2.9</v>
      </c>
      <c r="KWA13" s="600">
        <v>2.8</v>
      </c>
      <c r="KWB13" s="600">
        <v>3.1</v>
      </c>
      <c r="KWC13" s="601">
        <v>3.4</v>
      </c>
      <c r="KWD13" s="598">
        <v>3.9</v>
      </c>
      <c r="KWE13" s="598">
        <v>4.2</v>
      </c>
      <c r="KWF13" s="598">
        <v>3.8</v>
      </c>
      <c r="KWG13" s="598">
        <v>3.3</v>
      </c>
      <c r="KWH13" s="598">
        <v>2.7</v>
      </c>
      <c r="KWI13" s="598">
        <v>2.5</v>
      </c>
      <c r="KWJ13" s="598">
        <v>2.7</v>
      </c>
      <c r="KWK13" s="598">
        <v>2.9</v>
      </c>
      <c r="KWL13" s="598">
        <v>2.8</v>
      </c>
      <c r="KWM13" s="598">
        <v>2.6</v>
      </c>
      <c r="KWN13" s="598">
        <v>2.4</v>
      </c>
      <c r="KWO13" s="599">
        <v>2.1</v>
      </c>
      <c r="KWP13" s="598">
        <v>2.1</v>
      </c>
      <c r="KWQ13" s="598">
        <v>2.2000000000000002</v>
      </c>
      <c r="KWR13" s="598">
        <v>2.6</v>
      </c>
      <c r="KWS13" s="598">
        <v>3.1</v>
      </c>
      <c r="KWT13" s="598">
        <v>3.6</v>
      </c>
      <c r="KWU13" s="598">
        <v>4.0999999999999996</v>
      </c>
      <c r="KWV13" s="598">
        <v>4.2</v>
      </c>
      <c r="KWW13" s="598">
        <v>4.3</v>
      </c>
      <c r="KWX13" s="598">
        <v>4.3</v>
      </c>
      <c r="KWY13" s="598">
        <v>4.5999999999999996</v>
      </c>
      <c r="KWZ13" s="598">
        <v>5.2</v>
      </c>
      <c r="KXA13" s="599">
        <v>5.7</v>
      </c>
      <c r="KXB13" s="598">
        <v>6.1</v>
      </c>
      <c r="KXC13" s="598">
        <v>6.4</v>
      </c>
      <c r="KXD13" s="598">
        <v>7</v>
      </c>
      <c r="KXE13" s="439" t="s">
        <v>272</v>
      </c>
      <c r="KXF13" s="598">
        <v>4</v>
      </c>
      <c r="KXG13" s="598">
        <v>4</v>
      </c>
      <c r="KXH13" s="598">
        <v>4</v>
      </c>
      <c r="KXI13" s="598">
        <v>4</v>
      </c>
      <c r="KXJ13" s="598">
        <v>4</v>
      </c>
      <c r="KXK13" s="598">
        <v>4</v>
      </c>
      <c r="KXL13" s="598">
        <v>3</v>
      </c>
      <c r="KXM13" s="598">
        <v>3</v>
      </c>
      <c r="KXN13" s="598">
        <v>4</v>
      </c>
      <c r="KXO13" s="598">
        <v>4</v>
      </c>
      <c r="KXP13" s="598">
        <v>4</v>
      </c>
      <c r="KXQ13" s="599">
        <v>4</v>
      </c>
      <c r="KXR13" s="600">
        <v>3.6</v>
      </c>
      <c r="KXS13" s="600">
        <v>3.5</v>
      </c>
      <c r="KXT13" s="600">
        <v>3.6</v>
      </c>
      <c r="KXU13" s="600">
        <v>3.5</v>
      </c>
      <c r="KXV13" s="600">
        <v>3.4</v>
      </c>
      <c r="KXW13" s="600">
        <v>3.6</v>
      </c>
      <c r="KXX13" s="600">
        <v>3.8</v>
      </c>
      <c r="KXY13" s="600">
        <v>3.8</v>
      </c>
      <c r="KXZ13" s="600">
        <v>3.8</v>
      </c>
      <c r="KYA13" s="600">
        <v>4</v>
      </c>
      <c r="KYB13" s="600">
        <v>3.8</v>
      </c>
      <c r="KYC13" s="601">
        <v>3.7</v>
      </c>
      <c r="KYD13" s="600">
        <v>3.3</v>
      </c>
      <c r="KYE13" s="600">
        <v>3.1</v>
      </c>
      <c r="KYF13" s="600">
        <v>3.1</v>
      </c>
      <c r="KYG13" s="600">
        <v>3.2</v>
      </c>
      <c r="KYH13" s="600">
        <v>3.1</v>
      </c>
      <c r="KYI13" s="600">
        <v>3.1</v>
      </c>
      <c r="KYJ13" s="600">
        <v>2.9</v>
      </c>
      <c r="KYK13" s="600">
        <v>3</v>
      </c>
      <c r="KYL13" s="600">
        <v>2.9</v>
      </c>
      <c r="KYM13" s="600">
        <v>2.8</v>
      </c>
      <c r="KYN13" s="600">
        <v>3.1</v>
      </c>
      <c r="KYO13" s="601">
        <v>3.4</v>
      </c>
      <c r="KYP13" s="598">
        <v>3.9</v>
      </c>
      <c r="KYQ13" s="598">
        <v>4.2</v>
      </c>
      <c r="KYR13" s="598">
        <v>3.8</v>
      </c>
      <c r="KYS13" s="598">
        <v>3.3</v>
      </c>
      <c r="KYT13" s="598">
        <v>2.7</v>
      </c>
      <c r="KYU13" s="598">
        <v>2.5</v>
      </c>
      <c r="KYV13" s="598">
        <v>2.7</v>
      </c>
      <c r="KYW13" s="598">
        <v>2.9</v>
      </c>
      <c r="KYX13" s="598">
        <v>2.8</v>
      </c>
      <c r="KYY13" s="598">
        <v>2.6</v>
      </c>
      <c r="KYZ13" s="598">
        <v>2.4</v>
      </c>
      <c r="KZA13" s="599">
        <v>2.1</v>
      </c>
      <c r="KZB13" s="598">
        <v>2.1</v>
      </c>
      <c r="KZC13" s="598">
        <v>2.2000000000000002</v>
      </c>
      <c r="KZD13" s="598">
        <v>2.6</v>
      </c>
      <c r="KZE13" s="598">
        <v>3.1</v>
      </c>
      <c r="KZF13" s="598">
        <v>3.6</v>
      </c>
      <c r="KZG13" s="598">
        <v>4.0999999999999996</v>
      </c>
      <c r="KZH13" s="598">
        <v>4.2</v>
      </c>
      <c r="KZI13" s="598">
        <v>4.3</v>
      </c>
      <c r="KZJ13" s="598">
        <v>4.3</v>
      </c>
      <c r="KZK13" s="598">
        <v>4.5999999999999996</v>
      </c>
      <c r="KZL13" s="598">
        <v>5.2</v>
      </c>
      <c r="KZM13" s="599">
        <v>5.7</v>
      </c>
      <c r="KZN13" s="598">
        <v>6.1</v>
      </c>
      <c r="KZO13" s="598">
        <v>6.4</v>
      </c>
      <c r="KZP13" s="598">
        <v>7</v>
      </c>
      <c r="KZQ13" s="439" t="s">
        <v>272</v>
      </c>
      <c r="KZR13" s="598">
        <v>4</v>
      </c>
      <c r="KZS13" s="598">
        <v>4</v>
      </c>
      <c r="KZT13" s="598">
        <v>4</v>
      </c>
      <c r="KZU13" s="598">
        <v>4</v>
      </c>
      <c r="KZV13" s="598">
        <v>4</v>
      </c>
      <c r="KZW13" s="598">
        <v>4</v>
      </c>
      <c r="KZX13" s="598">
        <v>3</v>
      </c>
      <c r="KZY13" s="598">
        <v>3</v>
      </c>
      <c r="KZZ13" s="598">
        <v>4</v>
      </c>
      <c r="LAA13" s="598">
        <v>4</v>
      </c>
      <c r="LAB13" s="598">
        <v>4</v>
      </c>
      <c r="LAC13" s="599">
        <v>4</v>
      </c>
      <c r="LAD13" s="600">
        <v>3.6</v>
      </c>
      <c r="LAE13" s="600">
        <v>3.5</v>
      </c>
      <c r="LAF13" s="600">
        <v>3.6</v>
      </c>
      <c r="LAG13" s="600">
        <v>3.5</v>
      </c>
      <c r="LAH13" s="600">
        <v>3.4</v>
      </c>
      <c r="LAI13" s="600">
        <v>3.6</v>
      </c>
      <c r="LAJ13" s="600">
        <v>3.8</v>
      </c>
      <c r="LAK13" s="600">
        <v>3.8</v>
      </c>
      <c r="LAL13" s="600">
        <v>3.8</v>
      </c>
      <c r="LAM13" s="600">
        <v>4</v>
      </c>
      <c r="LAN13" s="600">
        <v>3.8</v>
      </c>
      <c r="LAO13" s="601">
        <v>3.7</v>
      </c>
      <c r="LAP13" s="600">
        <v>3.3</v>
      </c>
      <c r="LAQ13" s="600">
        <v>3.1</v>
      </c>
      <c r="LAR13" s="600">
        <v>3.1</v>
      </c>
      <c r="LAS13" s="600">
        <v>3.2</v>
      </c>
      <c r="LAT13" s="600">
        <v>3.1</v>
      </c>
      <c r="LAU13" s="600">
        <v>3.1</v>
      </c>
      <c r="LAV13" s="600">
        <v>2.9</v>
      </c>
      <c r="LAW13" s="600">
        <v>3</v>
      </c>
      <c r="LAX13" s="600">
        <v>2.9</v>
      </c>
      <c r="LAY13" s="600">
        <v>2.8</v>
      </c>
      <c r="LAZ13" s="600">
        <v>3.1</v>
      </c>
      <c r="LBA13" s="601">
        <v>3.4</v>
      </c>
      <c r="LBB13" s="598">
        <v>3.9</v>
      </c>
      <c r="LBC13" s="598">
        <v>4.2</v>
      </c>
      <c r="LBD13" s="598">
        <v>3.8</v>
      </c>
      <c r="LBE13" s="598">
        <v>3.3</v>
      </c>
      <c r="LBF13" s="598">
        <v>2.7</v>
      </c>
      <c r="LBG13" s="598">
        <v>2.5</v>
      </c>
      <c r="LBH13" s="598">
        <v>2.7</v>
      </c>
      <c r="LBI13" s="598">
        <v>2.9</v>
      </c>
      <c r="LBJ13" s="598">
        <v>2.8</v>
      </c>
      <c r="LBK13" s="598">
        <v>2.6</v>
      </c>
      <c r="LBL13" s="598">
        <v>2.4</v>
      </c>
      <c r="LBM13" s="599">
        <v>2.1</v>
      </c>
      <c r="LBN13" s="598">
        <v>2.1</v>
      </c>
      <c r="LBO13" s="598">
        <v>2.2000000000000002</v>
      </c>
      <c r="LBP13" s="598">
        <v>2.6</v>
      </c>
      <c r="LBQ13" s="598">
        <v>3.1</v>
      </c>
      <c r="LBR13" s="598">
        <v>3.6</v>
      </c>
      <c r="LBS13" s="598">
        <v>4.0999999999999996</v>
      </c>
      <c r="LBT13" s="598">
        <v>4.2</v>
      </c>
      <c r="LBU13" s="598">
        <v>4.3</v>
      </c>
      <c r="LBV13" s="598">
        <v>4.3</v>
      </c>
      <c r="LBW13" s="598">
        <v>4.5999999999999996</v>
      </c>
      <c r="LBX13" s="598">
        <v>5.2</v>
      </c>
      <c r="LBY13" s="599">
        <v>5.7</v>
      </c>
      <c r="LBZ13" s="598">
        <v>6.1</v>
      </c>
      <c r="LCA13" s="598">
        <v>6.4</v>
      </c>
      <c r="LCB13" s="598">
        <v>7</v>
      </c>
      <c r="LCC13" s="439" t="s">
        <v>272</v>
      </c>
      <c r="LCD13" s="598">
        <v>4</v>
      </c>
      <c r="LCE13" s="598">
        <v>4</v>
      </c>
      <c r="LCF13" s="598">
        <v>4</v>
      </c>
      <c r="LCG13" s="598">
        <v>4</v>
      </c>
      <c r="LCH13" s="598">
        <v>4</v>
      </c>
      <c r="LCI13" s="598">
        <v>4</v>
      </c>
      <c r="LCJ13" s="598">
        <v>3</v>
      </c>
      <c r="LCK13" s="598">
        <v>3</v>
      </c>
      <c r="LCL13" s="598">
        <v>4</v>
      </c>
      <c r="LCM13" s="598">
        <v>4</v>
      </c>
      <c r="LCN13" s="598">
        <v>4</v>
      </c>
      <c r="LCO13" s="599">
        <v>4</v>
      </c>
      <c r="LCP13" s="600">
        <v>3.6</v>
      </c>
      <c r="LCQ13" s="600">
        <v>3.5</v>
      </c>
      <c r="LCR13" s="600">
        <v>3.6</v>
      </c>
      <c r="LCS13" s="600">
        <v>3.5</v>
      </c>
      <c r="LCT13" s="600">
        <v>3.4</v>
      </c>
      <c r="LCU13" s="600">
        <v>3.6</v>
      </c>
      <c r="LCV13" s="600">
        <v>3.8</v>
      </c>
      <c r="LCW13" s="600">
        <v>3.8</v>
      </c>
      <c r="LCX13" s="600">
        <v>3.8</v>
      </c>
      <c r="LCY13" s="600">
        <v>4</v>
      </c>
      <c r="LCZ13" s="600">
        <v>3.8</v>
      </c>
      <c r="LDA13" s="601">
        <v>3.7</v>
      </c>
      <c r="LDB13" s="600">
        <v>3.3</v>
      </c>
      <c r="LDC13" s="600">
        <v>3.1</v>
      </c>
      <c r="LDD13" s="600">
        <v>3.1</v>
      </c>
      <c r="LDE13" s="600">
        <v>3.2</v>
      </c>
      <c r="LDF13" s="600">
        <v>3.1</v>
      </c>
      <c r="LDG13" s="600">
        <v>3.1</v>
      </c>
      <c r="LDH13" s="600">
        <v>2.9</v>
      </c>
      <c r="LDI13" s="600">
        <v>3</v>
      </c>
      <c r="LDJ13" s="600">
        <v>2.9</v>
      </c>
      <c r="LDK13" s="600">
        <v>2.8</v>
      </c>
      <c r="LDL13" s="600">
        <v>3.1</v>
      </c>
      <c r="LDM13" s="601">
        <v>3.4</v>
      </c>
      <c r="LDN13" s="598">
        <v>3.9</v>
      </c>
      <c r="LDO13" s="598">
        <v>4.2</v>
      </c>
      <c r="LDP13" s="598">
        <v>3.8</v>
      </c>
      <c r="LDQ13" s="598">
        <v>3.3</v>
      </c>
      <c r="LDR13" s="598">
        <v>2.7</v>
      </c>
      <c r="LDS13" s="598">
        <v>2.5</v>
      </c>
      <c r="LDT13" s="598">
        <v>2.7</v>
      </c>
      <c r="LDU13" s="598">
        <v>2.9</v>
      </c>
      <c r="LDV13" s="598">
        <v>2.8</v>
      </c>
      <c r="LDW13" s="598">
        <v>2.6</v>
      </c>
      <c r="LDX13" s="598">
        <v>2.4</v>
      </c>
      <c r="LDY13" s="599">
        <v>2.1</v>
      </c>
      <c r="LDZ13" s="598">
        <v>2.1</v>
      </c>
      <c r="LEA13" s="598">
        <v>2.2000000000000002</v>
      </c>
      <c r="LEB13" s="598">
        <v>2.6</v>
      </c>
      <c r="LEC13" s="598">
        <v>3.1</v>
      </c>
      <c r="LED13" s="598">
        <v>3.6</v>
      </c>
      <c r="LEE13" s="598">
        <v>4.0999999999999996</v>
      </c>
      <c r="LEF13" s="598">
        <v>4.2</v>
      </c>
      <c r="LEG13" s="598">
        <v>4.3</v>
      </c>
      <c r="LEH13" s="598">
        <v>4.3</v>
      </c>
      <c r="LEI13" s="598">
        <v>4.5999999999999996</v>
      </c>
      <c r="LEJ13" s="598">
        <v>5.2</v>
      </c>
      <c r="LEK13" s="599">
        <v>5.7</v>
      </c>
      <c r="LEL13" s="598">
        <v>6.1</v>
      </c>
      <c r="LEM13" s="598">
        <v>6.4</v>
      </c>
      <c r="LEN13" s="598">
        <v>7</v>
      </c>
      <c r="LEO13" s="439" t="s">
        <v>272</v>
      </c>
      <c r="LEP13" s="598">
        <v>4</v>
      </c>
      <c r="LEQ13" s="598">
        <v>4</v>
      </c>
      <c r="LER13" s="598">
        <v>4</v>
      </c>
      <c r="LES13" s="598">
        <v>4</v>
      </c>
      <c r="LET13" s="598">
        <v>4</v>
      </c>
      <c r="LEU13" s="598">
        <v>4</v>
      </c>
      <c r="LEV13" s="598">
        <v>3</v>
      </c>
      <c r="LEW13" s="598">
        <v>3</v>
      </c>
      <c r="LEX13" s="598">
        <v>4</v>
      </c>
      <c r="LEY13" s="598">
        <v>4</v>
      </c>
      <c r="LEZ13" s="598">
        <v>4</v>
      </c>
      <c r="LFA13" s="599">
        <v>4</v>
      </c>
      <c r="LFB13" s="600">
        <v>3.6</v>
      </c>
      <c r="LFC13" s="600">
        <v>3.5</v>
      </c>
      <c r="LFD13" s="600">
        <v>3.6</v>
      </c>
      <c r="LFE13" s="600">
        <v>3.5</v>
      </c>
      <c r="LFF13" s="600">
        <v>3.4</v>
      </c>
      <c r="LFG13" s="600">
        <v>3.6</v>
      </c>
      <c r="LFH13" s="600">
        <v>3.8</v>
      </c>
      <c r="LFI13" s="600">
        <v>3.8</v>
      </c>
      <c r="LFJ13" s="600">
        <v>3.8</v>
      </c>
      <c r="LFK13" s="600">
        <v>4</v>
      </c>
      <c r="LFL13" s="600">
        <v>3.8</v>
      </c>
      <c r="LFM13" s="601">
        <v>3.7</v>
      </c>
      <c r="LFN13" s="600">
        <v>3.3</v>
      </c>
      <c r="LFO13" s="600">
        <v>3.1</v>
      </c>
      <c r="LFP13" s="600">
        <v>3.1</v>
      </c>
      <c r="LFQ13" s="600">
        <v>3.2</v>
      </c>
      <c r="LFR13" s="600">
        <v>3.1</v>
      </c>
      <c r="LFS13" s="600">
        <v>3.1</v>
      </c>
      <c r="LFT13" s="600">
        <v>2.9</v>
      </c>
      <c r="LFU13" s="600">
        <v>3</v>
      </c>
      <c r="LFV13" s="600">
        <v>2.9</v>
      </c>
      <c r="LFW13" s="600">
        <v>2.8</v>
      </c>
      <c r="LFX13" s="600">
        <v>3.1</v>
      </c>
      <c r="LFY13" s="601">
        <v>3.4</v>
      </c>
      <c r="LFZ13" s="598">
        <v>3.9</v>
      </c>
      <c r="LGA13" s="598">
        <v>4.2</v>
      </c>
      <c r="LGB13" s="598">
        <v>3.8</v>
      </c>
      <c r="LGC13" s="598">
        <v>3.3</v>
      </c>
      <c r="LGD13" s="598">
        <v>2.7</v>
      </c>
      <c r="LGE13" s="598">
        <v>2.5</v>
      </c>
      <c r="LGF13" s="598">
        <v>2.7</v>
      </c>
      <c r="LGG13" s="598">
        <v>2.9</v>
      </c>
      <c r="LGH13" s="598">
        <v>2.8</v>
      </c>
      <c r="LGI13" s="598">
        <v>2.6</v>
      </c>
      <c r="LGJ13" s="598">
        <v>2.4</v>
      </c>
      <c r="LGK13" s="599">
        <v>2.1</v>
      </c>
      <c r="LGL13" s="598">
        <v>2.1</v>
      </c>
      <c r="LGM13" s="598">
        <v>2.2000000000000002</v>
      </c>
      <c r="LGN13" s="598">
        <v>2.6</v>
      </c>
      <c r="LGO13" s="598">
        <v>3.1</v>
      </c>
      <c r="LGP13" s="598">
        <v>3.6</v>
      </c>
      <c r="LGQ13" s="598">
        <v>4.0999999999999996</v>
      </c>
      <c r="LGR13" s="598">
        <v>4.2</v>
      </c>
      <c r="LGS13" s="598">
        <v>4.3</v>
      </c>
      <c r="LGT13" s="598">
        <v>4.3</v>
      </c>
      <c r="LGU13" s="598">
        <v>4.5999999999999996</v>
      </c>
      <c r="LGV13" s="598">
        <v>5.2</v>
      </c>
      <c r="LGW13" s="599">
        <v>5.7</v>
      </c>
      <c r="LGX13" s="598">
        <v>6.1</v>
      </c>
      <c r="LGY13" s="598">
        <v>6.4</v>
      </c>
      <c r="LGZ13" s="598">
        <v>7</v>
      </c>
      <c r="LHA13" s="439" t="s">
        <v>272</v>
      </c>
      <c r="LHB13" s="598">
        <v>4</v>
      </c>
      <c r="LHC13" s="598">
        <v>4</v>
      </c>
      <c r="LHD13" s="598">
        <v>4</v>
      </c>
      <c r="LHE13" s="598">
        <v>4</v>
      </c>
      <c r="LHF13" s="598">
        <v>4</v>
      </c>
      <c r="LHG13" s="598">
        <v>4</v>
      </c>
      <c r="LHH13" s="598">
        <v>3</v>
      </c>
      <c r="LHI13" s="598">
        <v>3</v>
      </c>
      <c r="LHJ13" s="598">
        <v>4</v>
      </c>
      <c r="LHK13" s="598">
        <v>4</v>
      </c>
      <c r="LHL13" s="598">
        <v>4</v>
      </c>
      <c r="LHM13" s="599">
        <v>4</v>
      </c>
      <c r="LHN13" s="600">
        <v>3.6</v>
      </c>
      <c r="LHO13" s="600">
        <v>3.5</v>
      </c>
      <c r="LHP13" s="600">
        <v>3.6</v>
      </c>
      <c r="LHQ13" s="600">
        <v>3.5</v>
      </c>
      <c r="LHR13" s="600">
        <v>3.4</v>
      </c>
      <c r="LHS13" s="600">
        <v>3.6</v>
      </c>
      <c r="LHT13" s="600">
        <v>3.8</v>
      </c>
      <c r="LHU13" s="600">
        <v>3.8</v>
      </c>
      <c r="LHV13" s="600">
        <v>3.8</v>
      </c>
      <c r="LHW13" s="600">
        <v>4</v>
      </c>
      <c r="LHX13" s="600">
        <v>3.8</v>
      </c>
      <c r="LHY13" s="601">
        <v>3.7</v>
      </c>
      <c r="LHZ13" s="600">
        <v>3.3</v>
      </c>
      <c r="LIA13" s="600">
        <v>3.1</v>
      </c>
      <c r="LIB13" s="600">
        <v>3.1</v>
      </c>
      <c r="LIC13" s="600">
        <v>3.2</v>
      </c>
      <c r="LID13" s="600">
        <v>3.1</v>
      </c>
      <c r="LIE13" s="600">
        <v>3.1</v>
      </c>
      <c r="LIF13" s="600">
        <v>2.9</v>
      </c>
      <c r="LIG13" s="600">
        <v>3</v>
      </c>
      <c r="LIH13" s="600">
        <v>2.9</v>
      </c>
      <c r="LII13" s="600">
        <v>2.8</v>
      </c>
      <c r="LIJ13" s="600">
        <v>3.1</v>
      </c>
      <c r="LIK13" s="601">
        <v>3.4</v>
      </c>
      <c r="LIL13" s="598">
        <v>3.9</v>
      </c>
      <c r="LIM13" s="598">
        <v>4.2</v>
      </c>
      <c r="LIN13" s="598">
        <v>3.8</v>
      </c>
      <c r="LIO13" s="598">
        <v>3.3</v>
      </c>
      <c r="LIP13" s="598">
        <v>2.7</v>
      </c>
      <c r="LIQ13" s="598">
        <v>2.5</v>
      </c>
      <c r="LIR13" s="598">
        <v>2.7</v>
      </c>
      <c r="LIS13" s="598">
        <v>2.9</v>
      </c>
      <c r="LIT13" s="598">
        <v>2.8</v>
      </c>
      <c r="LIU13" s="598">
        <v>2.6</v>
      </c>
      <c r="LIV13" s="598">
        <v>2.4</v>
      </c>
      <c r="LIW13" s="599">
        <v>2.1</v>
      </c>
      <c r="LIX13" s="598">
        <v>2.1</v>
      </c>
      <c r="LIY13" s="598">
        <v>2.2000000000000002</v>
      </c>
      <c r="LIZ13" s="598">
        <v>2.6</v>
      </c>
      <c r="LJA13" s="598">
        <v>3.1</v>
      </c>
      <c r="LJB13" s="598">
        <v>3.6</v>
      </c>
      <c r="LJC13" s="598">
        <v>4.0999999999999996</v>
      </c>
      <c r="LJD13" s="598">
        <v>4.2</v>
      </c>
      <c r="LJE13" s="598">
        <v>4.3</v>
      </c>
      <c r="LJF13" s="598">
        <v>4.3</v>
      </c>
      <c r="LJG13" s="598">
        <v>4.5999999999999996</v>
      </c>
      <c r="LJH13" s="598">
        <v>5.2</v>
      </c>
      <c r="LJI13" s="599">
        <v>5.7</v>
      </c>
      <c r="LJJ13" s="598">
        <v>6.1</v>
      </c>
      <c r="LJK13" s="598">
        <v>6.4</v>
      </c>
      <c r="LJL13" s="598">
        <v>7</v>
      </c>
      <c r="LJM13" s="439" t="s">
        <v>272</v>
      </c>
      <c r="LJN13" s="598">
        <v>4</v>
      </c>
      <c r="LJO13" s="598">
        <v>4</v>
      </c>
      <c r="LJP13" s="598">
        <v>4</v>
      </c>
      <c r="LJQ13" s="598">
        <v>4</v>
      </c>
      <c r="LJR13" s="598">
        <v>4</v>
      </c>
      <c r="LJS13" s="598">
        <v>4</v>
      </c>
      <c r="LJT13" s="598">
        <v>3</v>
      </c>
      <c r="LJU13" s="598">
        <v>3</v>
      </c>
      <c r="LJV13" s="598">
        <v>4</v>
      </c>
      <c r="LJW13" s="598">
        <v>4</v>
      </c>
      <c r="LJX13" s="598">
        <v>4</v>
      </c>
      <c r="LJY13" s="599">
        <v>4</v>
      </c>
      <c r="LJZ13" s="600">
        <v>3.6</v>
      </c>
      <c r="LKA13" s="600">
        <v>3.5</v>
      </c>
      <c r="LKB13" s="600">
        <v>3.6</v>
      </c>
      <c r="LKC13" s="600">
        <v>3.5</v>
      </c>
      <c r="LKD13" s="600">
        <v>3.4</v>
      </c>
      <c r="LKE13" s="600">
        <v>3.6</v>
      </c>
      <c r="LKF13" s="600">
        <v>3.8</v>
      </c>
      <c r="LKG13" s="600">
        <v>3.8</v>
      </c>
      <c r="LKH13" s="600">
        <v>3.8</v>
      </c>
      <c r="LKI13" s="600">
        <v>4</v>
      </c>
      <c r="LKJ13" s="600">
        <v>3.8</v>
      </c>
      <c r="LKK13" s="601">
        <v>3.7</v>
      </c>
      <c r="LKL13" s="600">
        <v>3.3</v>
      </c>
      <c r="LKM13" s="600">
        <v>3.1</v>
      </c>
      <c r="LKN13" s="600">
        <v>3.1</v>
      </c>
      <c r="LKO13" s="600">
        <v>3.2</v>
      </c>
      <c r="LKP13" s="600">
        <v>3.1</v>
      </c>
      <c r="LKQ13" s="600">
        <v>3.1</v>
      </c>
      <c r="LKR13" s="600">
        <v>2.9</v>
      </c>
      <c r="LKS13" s="600">
        <v>3</v>
      </c>
      <c r="LKT13" s="600">
        <v>2.9</v>
      </c>
      <c r="LKU13" s="600">
        <v>2.8</v>
      </c>
      <c r="LKV13" s="600">
        <v>3.1</v>
      </c>
      <c r="LKW13" s="601">
        <v>3.4</v>
      </c>
      <c r="LKX13" s="598">
        <v>3.9</v>
      </c>
      <c r="LKY13" s="598">
        <v>4.2</v>
      </c>
      <c r="LKZ13" s="598">
        <v>3.8</v>
      </c>
      <c r="LLA13" s="598">
        <v>3.3</v>
      </c>
      <c r="LLB13" s="598">
        <v>2.7</v>
      </c>
      <c r="LLC13" s="598">
        <v>2.5</v>
      </c>
      <c r="LLD13" s="598">
        <v>2.7</v>
      </c>
      <c r="LLE13" s="598">
        <v>2.9</v>
      </c>
      <c r="LLF13" s="598">
        <v>2.8</v>
      </c>
      <c r="LLG13" s="598">
        <v>2.6</v>
      </c>
      <c r="LLH13" s="598">
        <v>2.4</v>
      </c>
      <c r="LLI13" s="599">
        <v>2.1</v>
      </c>
      <c r="LLJ13" s="598">
        <v>2.1</v>
      </c>
      <c r="LLK13" s="598">
        <v>2.2000000000000002</v>
      </c>
      <c r="LLL13" s="598">
        <v>2.6</v>
      </c>
      <c r="LLM13" s="598">
        <v>3.1</v>
      </c>
      <c r="LLN13" s="598">
        <v>3.6</v>
      </c>
      <c r="LLO13" s="598">
        <v>4.0999999999999996</v>
      </c>
      <c r="LLP13" s="598">
        <v>4.2</v>
      </c>
      <c r="LLQ13" s="598">
        <v>4.3</v>
      </c>
      <c r="LLR13" s="598">
        <v>4.3</v>
      </c>
      <c r="LLS13" s="598">
        <v>4.5999999999999996</v>
      </c>
      <c r="LLT13" s="598">
        <v>5.2</v>
      </c>
      <c r="LLU13" s="599">
        <v>5.7</v>
      </c>
      <c r="LLV13" s="598">
        <v>6.1</v>
      </c>
      <c r="LLW13" s="598">
        <v>6.4</v>
      </c>
      <c r="LLX13" s="598">
        <v>7</v>
      </c>
      <c r="LLY13" s="439" t="s">
        <v>272</v>
      </c>
      <c r="LLZ13" s="598">
        <v>4</v>
      </c>
      <c r="LMA13" s="598">
        <v>4</v>
      </c>
      <c r="LMB13" s="598">
        <v>4</v>
      </c>
      <c r="LMC13" s="598">
        <v>4</v>
      </c>
      <c r="LMD13" s="598">
        <v>4</v>
      </c>
      <c r="LME13" s="598">
        <v>4</v>
      </c>
      <c r="LMF13" s="598">
        <v>3</v>
      </c>
      <c r="LMG13" s="598">
        <v>3</v>
      </c>
      <c r="LMH13" s="598">
        <v>4</v>
      </c>
      <c r="LMI13" s="598">
        <v>4</v>
      </c>
      <c r="LMJ13" s="598">
        <v>4</v>
      </c>
      <c r="LMK13" s="599">
        <v>4</v>
      </c>
      <c r="LML13" s="600">
        <v>3.6</v>
      </c>
      <c r="LMM13" s="600">
        <v>3.5</v>
      </c>
      <c r="LMN13" s="600">
        <v>3.6</v>
      </c>
      <c r="LMO13" s="600">
        <v>3.5</v>
      </c>
      <c r="LMP13" s="600">
        <v>3.4</v>
      </c>
      <c r="LMQ13" s="600">
        <v>3.6</v>
      </c>
      <c r="LMR13" s="600">
        <v>3.8</v>
      </c>
      <c r="LMS13" s="600">
        <v>3.8</v>
      </c>
      <c r="LMT13" s="600">
        <v>3.8</v>
      </c>
      <c r="LMU13" s="600">
        <v>4</v>
      </c>
      <c r="LMV13" s="600">
        <v>3.8</v>
      </c>
      <c r="LMW13" s="601">
        <v>3.7</v>
      </c>
      <c r="LMX13" s="600">
        <v>3.3</v>
      </c>
      <c r="LMY13" s="600">
        <v>3.1</v>
      </c>
      <c r="LMZ13" s="600">
        <v>3.1</v>
      </c>
      <c r="LNA13" s="600">
        <v>3.2</v>
      </c>
      <c r="LNB13" s="600">
        <v>3.1</v>
      </c>
      <c r="LNC13" s="600">
        <v>3.1</v>
      </c>
      <c r="LND13" s="600">
        <v>2.9</v>
      </c>
      <c r="LNE13" s="600">
        <v>3</v>
      </c>
      <c r="LNF13" s="600">
        <v>2.9</v>
      </c>
      <c r="LNG13" s="600">
        <v>2.8</v>
      </c>
      <c r="LNH13" s="600">
        <v>3.1</v>
      </c>
      <c r="LNI13" s="601">
        <v>3.4</v>
      </c>
      <c r="LNJ13" s="598">
        <v>3.9</v>
      </c>
      <c r="LNK13" s="598">
        <v>4.2</v>
      </c>
      <c r="LNL13" s="598">
        <v>3.8</v>
      </c>
      <c r="LNM13" s="598">
        <v>3.3</v>
      </c>
      <c r="LNN13" s="598">
        <v>2.7</v>
      </c>
      <c r="LNO13" s="598">
        <v>2.5</v>
      </c>
      <c r="LNP13" s="598">
        <v>2.7</v>
      </c>
      <c r="LNQ13" s="598">
        <v>2.9</v>
      </c>
      <c r="LNR13" s="598">
        <v>2.8</v>
      </c>
      <c r="LNS13" s="598">
        <v>2.6</v>
      </c>
      <c r="LNT13" s="598">
        <v>2.4</v>
      </c>
      <c r="LNU13" s="599">
        <v>2.1</v>
      </c>
      <c r="LNV13" s="598">
        <v>2.1</v>
      </c>
      <c r="LNW13" s="598">
        <v>2.2000000000000002</v>
      </c>
      <c r="LNX13" s="598">
        <v>2.6</v>
      </c>
      <c r="LNY13" s="598">
        <v>3.1</v>
      </c>
      <c r="LNZ13" s="598">
        <v>3.6</v>
      </c>
      <c r="LOA13" s="598">
        <v>4.0999999999999996</v>
      </c>
      <c r="LOB13" s="598">
        <v>4.2</v>
      </c>
      <c r="LOC13" s="598">
        <v>4.3</v>
      </c>
      <c r="LOD13" s="598">
        <v>4.3</v>
      </c>
      <c r="LOE13" s="598">
        <v>4.5999999999999996</v>
      </c>
      <c r="LOF13" s="598">
        <v>5.2</v>
      </c>
      <c r="LOG13" s="599">
        <v>5.7</v>
      </c>
      <c r="LOH13" s="598">
        <v>6.1</v>
      </c>
      <c r="LOI13" s="598">
        <v>6.4</v>
      </c>
      <c r="LOJ13" s="598">
        <v>7</v>
      </c>
      <c r="LOK13" s="439" t="s">
        <v>272</v>
      </c>
      <c r="LOL13" s="598">
        <v>4</v>
      </c>
      <c r="LOM13" s="598">
        <v>4</v>
      </c>
      <c r="LON13" s="598">
        <v>4</v>
      </c>
      <c r="LOO13" s="598">
        <v>4</v>
      </c>
      <c r="LOP13" s="598">
        <v>4</v>
      </c>
      <c r="LOQ13" s="598">
        <v>4</v>
      </c>
      <c r="LOR13" s="598">
        <v>3</v>
      </c>
      <c r="LOS13" s="598">
        <v>3</v>
      </c>
      <c r="LOT13" s="598">
        <v>4</v>
      </c>
      <c r="LOU13" s="598">
        <v>4</v>
      </c>
      <c r="LOV13" s="598">
        <v>4</v>
      </c>
      <c r="LOW13" s="599">
        <v>4</v>
      </c>
      <c r="LOX13" s="600">
        <v>3.6</v>
      </c>
      <c r="LOY13" s="600">
        <v>3.5</v>
      </c>
      <c r="LOZ13" s="600">
        <v>3.6</v>
      </c>
      <c r="LPA13" s="600">
        <v>3.5</v>
      </c>
      <c r="LPB13" s="600">
        <v>3.4</v>
      </c>
      <c r="LPC13" s="600">
        <v>3.6</v>
      </c>
      <c r="LPD13" s="600">
        <v>3.8</v>
      </c>
      <c r="LPE13" s="600">
        <v>3.8</v>
      </c>
      <c r="LPF13" s="600">
        <v>3.8</v>
      </c>
      <c r="LPG13" s="600">
        <v>4</v>
      </c>
      <c r="LPH13" s="600">
        <v>3.8</v>
      </c>
      <c r="LPI13" s="601">
        <v>3.7</v>
      </c>
      <c r="LPJ13" s="600">
        <v>3.3</v>
      </c>
      <c r="LPK13" s="600">
        <v>3.1</v>
      </c>
      <c r="LPL13" s="600">
        <v>3.1</v>
      </c>
      <c r="LPM13" s="600">
        <v>3.2</v>
      </c>
      <c r="LPN13" s="600">
        <v>3.1</v>
      </c>
      <c r="LPO13" s="600">
        <v>3.1</v>
      </c>
      <c r="LPP13" s="600">
        <v>2.9</v>
      </c>
      <c r="LPQ13" s="600">
        <v>3</v>
      </c>
      <c r="LPR13" s="600">
        <v>2.9</v>
      </c>
      <c r="LPS13" s="600">
        <v>2.8</v>
      </c>
      <c r="LPT13" s="600">
        <v>3.1</v>
      </c>
      <c r="LPU13" s="601">
        <v>3.4</v>
      </c>
      <c r="LPV13" s="598">
        <v>3.9</v>
      </c>
      <c r="LPW13" s="598">
        <v>4.2</v>
      </c>
      <c r="LPX13" s="598">
        <v>3.8</v>
      </c>
      <c r="LPY13" s="598">
        <v>3.3</v>
      </c>
      <c r="LPZ13" s="598">
        <v>2.7</v>
      </c>
      <c r="LQA13" s="598">
        <v>2.5</v>
      </c>
      <c r="LQB13" s="598">
        <v>2.7</v>
      </c>
      <c r="LQC13" s="598">
        <v>2.9</v>
      </c>
      <c r="LQD13" s="598">
        <v>2.8</v>
      </c>
      <c r="LQE13" s="598">
        <v>2.6</v>
      </c>
      <c r="LQF13" s="598">
        <v>2.4</v>
      </c>
      <c r="LQG13" s="599">
        <v>2.1</v>
      </c>
      <c r="LQH13" s="598">
        <v>2.1</v>
      </c>
      <c r="LQI13" s="598">
        <v>2.2000000000000002</v>
      </c>
      <c r="LQJ13" s="598">
        <v>2.6</v>
      </c>
      <c r="LQK13" s="598">
        <v>3.1</v>
      </c>
      <c r="LQL13" s="598">
        <v>3.6</v>
      </c>
      <c r="LQM13" s="598">
        <v>4.0999999999999996</v>
      </c>
      <c r="LQN13" s="598">
        <v>4.2</v>
      </c>
      <c r="LQO13" s="598">
        <v>4.3</v>
      </c>
      <c r="LQP13" s="598">
        <v>4.3</v>
      </c>
      <c r="LQQ13" s="598">
        <v>4.5999999999999996</v>
      </c>
      <c r="LQR13" s="598">
        <v>5.2</v>
      </c>
      <c r="LQS13" s="599">
        <v>5.7</v>
      </c>
      <c r="LQT13" s="598">
        <v>6.1</v>
      </c>
      <c r="LQU13" s="598">
        <v>6.4</v>
      </c>
      <c r="LQV13" s="598">
        <v>7</v>
      </c>
      <c r="LQW13" s="439" t="s">
        <v>272</v>
      </c>
      <c r="LQX13" s="598">
        <v>4</v>
      </c>
      <c r="LQY13" s="598">
        <v>4</v>
      </c>
      <c r="LQZ13" s="598">
        <v>4</v>
      </c>
      <c r="LRA13" s="598">
        <v>4</v>
      </c>
      <c r="LRB13" s="598">
        <v>4</v>
      </c>
      <c r="LRC13" s="598">
        <v>4</v>
      </c>
      <c r="LRD13" s="598">
        <v>3</v>
      </c>
      <c r="LRE13" s="598">
        <v>3</v>
      </c>
      <c r="LRF13" s="598">
        <v>4</v>
      </c>
      <c r="LRG13" s="598">
        <v>4</v>
      </c>
      <c r="LRH13" s="598">
        <v>4</v>
      </c>
      <c r="LRI13" s="599">
        <v>4</v>
      </c>
      <c r="LRJ13" s="600">
        <v>3.6</v>
      </c>
      <c r="LRK13" s="600">
        <v>3.5</v>
      </c>
      <c r="LRL13" s="600">
        <v>3.6</v>
      </c>
      <c r="LRM13" s="600">
        <v>3.5</v>
      </c>
      <c r="LRN13" s="600">
        <v>3.4</v>
      </c>
      <c r="LRO13" s="600">
        <v>3.6</v>
      </c>
      <c r="LRP13" s="600">
        <v>3.8</v>
      </c>
      <c r="LRQ13" s="600">
        <v>3.8</v>
      </c>
      <c r="LRR13" s="600">
        <v>3.8</v>
      </c>
      <c r="LRS13" s="600">
        <v>4</v>
      </c>
      <c r="LRT13" s="600">
        <v>3.8</v>
      </c>
      <c r="LRU13" s="601">
        <v>3.7</v>
      </c>
      <c r="LRV13" s="600">
        <v>3.3</v>
      </c>
      <c r="LRW13" s="600">
        <v>3.1</v>
      </c>
      <c r="LRX13" s="600">
        <v>3.1</v>
      </c>
      <c r="LRY13" s="600">
        <v>3.2</v>
      </c>
      <c r="LRZ13" s="600">
        <v>3.1</v>
      </c>
      <c r="LSA13" s="600">
        <v>3.1</v>
      </c>
      <c r="LSB13" s="600">
        <v>2.9</v>
      </c>
      <c r="LSC13" s="600">
        <v>3</v>
      </c>
      <c r="LSD13" s="600">
        <v>2.9</v>
      </c>
      <c r="LSE13" s="600">
        <v>2.8</v>
      </c>
      <c r="LSF13" s="600">
        <v>3.1</v>
      </c>
      <c r="LSG13" s="601">
        <v>3.4</v>
      </c>
      <c r="LSH13" s="598">
        <v>3.9</v>
      </c>
      <c r="LSI13" s="598">
        <v>4.2</v>
      </c>
      <c r="LSJ13" s="598">
        <v>3.8</v>
      </c>
      <c r="LSK13" s="598">
        <v>3.3</v>
      </c>
      <c r="LSL13" s="598">
        <v>2.7</v>
      </c>
      <c r="LSM13" s="598">
        <v>2.5</v>
      </c>
      <c r="LSN13" s="598">
        <v>2.7</v>
      </c>
      <c r="LSO13" s="598">
        <v>2.9</v>
      </c>
      <c r="LSP13" s="598">
        <v>2.8</v>
      </c>
      <c r="LSQ13" s="598">
        <v>2.6</v>
      </c>
      <c r="LSR13" s="598">
        <v>2.4</v>
      </c>
      <c r="LSS13" s="599">
        <v>2.1</v>
      </c>
      <c r="LST13" s="598">
        <v>2.1</v>
      </c>
      <c r="LSU13" s="598">
        <v>2.2000000000000002</v>
      </c>
      <c r="LSV13" s="598">
        <v>2.6</v>
      </c>
      <c r="LSW13" s="598">
        <v>3.1</v>
      </c>
      <c r="LSX13" s="598">
        <v>3.6</v>
      </c>
      <c r="LSY13" s="598">
        <v>4.0999999999999996</v>
      </c>
      <c r="LSZ13" s="598">
        <v>4.2</v>
      </c>
      <c r="LTA13" s="598">
        <v>4.3</v>
      </c>
      <c r="LTB13" s="598">
        <v>4.3</v>
      </c>
      <c r="LTC13" s="598">
        <v>4.5999999999999996</v>
      </c>
      <c r="LTD13" s="598">
        <v>5.2</v>
      </c>
      <c r="LTE13" s="599">
        <v>5.7</v>
      </c>
      <c r="LTF13" s="598">
        <v>6.1</v>
      </c>
      <c r="LTG13" s="598">
        <v>6.4</v>
      </c>
      <c r="LTH13" s="598">
        <v>7</v>
      </c>
      <c r="LTI13" s="439" t="s">
        <v>272</v>
      </c>
      <c r="LTJ13" s="598">
        <v>4</v>
      </c>
      <c r="LTK13" s="598">
        <v>4</v>
      </c>
      <c r="LTL13" s="598">
        <v>4</v>
      </c>
      <c r="LTM13" s="598">
        <v>4</v>
      </c>
      <c r="LTN13" s="598">
        <v>4</v>
      </c>
      <c r="LTO13" s="598">
        <v>4</v>
      </c>
      <c r="LTP13" s="598">
        <v>3</v>
      </c>
      <c r="LTQ13" s="598">
        <v>3</v>
      </c>
      <c r="LTR13" s="598">
        <v>4</v>
      </c>
      <c r="LTS13" s="598">
        <v>4</v>
      </c>
      <c r="LTT13" s="598">
        <v>4</v>
      </c>
      <c r="LTU13" s="599">
        <v>4</v>
      </c>
      <c r="LTV13" s="600">
        <v>3.6</v>
      </c>
      <c r="LTW13" s="600">
        <v>3.5</v>
      </c>
      <c r="LTX13" s="600">
        <v>3.6</v>
      </c>
      <c r="LTY13" s="600">
        <v>3.5</v>
      </c>
      <c r="LTZ13" s="600">
        <v>3.4</v>
      </c>
      <c r="LUA13" s="600">
        <v>3.6</v>
      </c>
      <c r="LUB13" s="600">
        <v>3.8</v>
      </c>
      <c r="LUC13" s="600">
        <v>3.8</v>
      </c>
      <c r="LUD13" s="600">
        <v>3.8</v>
      </c>
      <c r="LUE13" s="600">
        <v>4</v>
      </c>
      <c r="LUF13" s="600">
        <v>3.8</v>
      </c>
      <c r="LUG13" s="601">
        <v>3.7</v>
      </c>
      <c r="LUH13" s="600">
        <v>3.3</v>
      </c>
      <c r="LUI13" s="600">
        <v>3.1</v>
      </c>
      <c r="LUJ13" s="600">
        <v>3.1</v>
      </c>
      <c r="LUK13" s="600">
        <v>3.2</v>
      </c>
      <c r="LUL13" s="600">
        <v>3.1</v>
      </c>
      <c r="LUM13" s="600">
        <v>3.1</v>
      </c>
      <c r="LUN13" s="600">
        <v>2.9</v>
      </c>
      <c r="LUO13" s="600">
        <v>3</v>
      </c>
      <c r="LUP13" s="600">
        <v>2.9</v>
      </c>
      <c r="LUQ13" s="600">
        <v>2.8</v>
      </c>
      <c r="LUR13" s="600">
        <v>3.1</v>
      </c>
      <c r="LUS13" s="601">
        <v>3.4</v>
      </c>
      <c r="LUT13" s="598">
        <v>3.9</v>
      </c>
      <c r="LUU13" s="598">
        <v>4.2</v>
      </c>
      <c r="LUV13" s="598">
        <v>3.8</v>
      </c>
      <c r="LUW13" s="598">
        <v>3.3</v>
      </c>
      <c r="LUX13" s="598">
        <v>2.7</v>
      </c>
      <c r="LUY13" s="598">
        <v>2.5</v>
      </c>
      <c r="LUZ13" s="598">
        <v>2.7</v>
      </c>
      <c r="LVA13" s="598">
        <v>2.9</v>
      </c>
      <c r="LVB13" s="598">
        <v>2.8</v>
      </c>
      <c r="LVC13" s="598">
        <v>2.6</v>
      </c>
      <c r="LVD13" s="598">
        <v>2.4</v>
      </c>
      <c r="LVE13" s="599">
        <v>2.1</v>
      </c>
      <c r="LVF13" s="598">
        <v>2.1</v>
      </c>
      <c r="LVG13" s="598">
        <v>2.2000000000000002</v>
      </c>
      <c r="LVH13" s="598">
        <v>2.6</v>
      </c>
      <c r="LVI13" s="598">
        <v>3.1</v>
      </c>
      <c r="LVJ13" s="598">
        <v>3.6</v>
      </c>
      <c r="LVK13" s="598">
        <v>4.0999999999999996</v>
      </c>
      <c r="LVL13" s="598">
        <v>4.2</v>
      </c>
      <c r="LVM13" s="598">
        <v>4.3</v>
      </c>
      <c r="LVN13" s="598">
        <v>4.3</v>
      </c>
      <c r="LVO13" s="598">
        <v>4.5999999999999996</v>
      </c>
      <c r="LVP13" s="598">
        <v>5.2</v>
      </c>
      <c r="LVQ13" s="599">
        <v>5.7</v>
      </c>
      <c r="LVR13" s="598">
        <v>6.1</v>
      </c>
      <c r="LVS13" s="598">
        <v>6.4</v>
      </c>
      <c r="LVT13" s="598">
        <v>7</v>
      </c>
      <c r="LVU13" s="439" t="s">
        <v>272</v>
      </c>
      <c r="LVV13" s="598">
        <v>4</v>
      </c>
      <c r="LVW13" s="598">
        <v>4</v>
      </c>
      <c r="LVX13" s="598">
        <v>4</v>
      </c>
      <c r="LVY13" s="598">
        <v>4</v>
      </c>
      <c r="LVZ13" s="598">
        <v>4</v>
      </c>
      <c r="LWA13" s="598">
        <v>4</v>
      </c>
      <c r="LWB13" s="598">
        <v>3</v>
      </c>
      <c r="LWC13" s="598">
        <v>3</v>
      </c>
      <c r="LWD13" s="598">
        <v>4</v>
      </c>
      <c r="LWE13" s="598">
        <v>4</v>
      </c>
      <c r="LWF13" s="598">
        <v>4</v>
      </c>
      <c r="LWG13" s="599">
        <v>4</v>
      </c>
      <c r="LWH13" s="600">
        <v>3.6</v>
      </c>
      <c r="LWI13" s="600">
        <v>3.5</v>
      </c>
      <c r="LWJ13" s="600">
        <v>3.6</v>
      </c>
      <c r="LWK13" s="600">
        <v>3.5</v>
      </c>
      <c r="LWL13" s="600">
        <v>3.4</v>
      </c>
      <c r="LWM13" s="600">
        <v>3.6</v>
      </c>
      <c r="LWN13" s="600">
        <v>3.8</v>
      </c>
      <c r="LWO13" s="600">
        <v>3.8</v>
      </c>
      <c r="LWP13" s="600">
        <v>3.8</v>
      </c>
      <c r="LWQ13" s="600">
        <v>4</v>
      </c>
      <c r="LWR13" s="600">
        <v>3.8</v>
      </c>
      <c r="LWS13" s="601">
        <v>3.7</v>
      </c>
      <c r="LWT13" s="600">
        <v>3.3</v>
      </c>
      <c r="LWU13" s="600">
        <v>3.1</v>
      </c>
      <c r="LWV13" s="600">
        <v>3.1</v>
      </c>
      <c r="LWW13" s="600">
        <v>3.2</v>
      </c>
      <c r="LWX13" s="600">
        <v>3.1</v>
      </c>
      <c r="LWY13" s="600">
        <v>3.1</v>
      </c>
      <c r="LWZ13" s="600">
        <v>2.9</v>
      </c>
      <c r="LXA13" s="600">
        <v>3</v>
      </c>
      <c r="LXB13" s="600">
        <v>2.9</v>
      </c>
      <c r="LXC13" s="600">
        <v>2.8</v>
      </c>
      <c r="LXD13" s="600">
        <v>3.1</v>
      </c>
      <c r="LXE13" s="601">
        <v>3.4</v>
      </c>
      <c r="LXF13" s="598">
        <v>3.9</v>
      </c>
      <c r="LXG13" s="598">
        <v>4.2</v>
      </c>
      <c r="LXH13" s="598">
        <v>3.8</v>
      </c>
      <c r="LXI13" s="598">
        <v>3.3</v>
      </c>
      <c r="LXJ13" s="598">
        <v>2.7</v>
      </c>
      <c r="LXK13" s="598">
        <v>2.5</v>
      </c>
      <c r="LXL13" s="598">
        <v>2.7</v>
      </c>
      <c r="LXM13" s="598">
        <v>2.9</v>
      </c>
      <c r="LXN13" s="598">
        <v>2.8</v>
      </c>
      <c r="LXO13" s="598">
        <v>2.6</v>
      </c>
      <c r="LXP13" s="598">
        <v>2.4</v>
      </c>
      <c r="LXQ13" s="599">
        <v>2.1</v>
      </c>
      <c r="LXR13" s="598">
        <v>2.1</v>
      </c>
      <c r="LXS13" s="598">
        <v>2.2000000000000002</v>
      </c>
      <c r="LXT13" s="598">
        <v>2.6</v>
      </c>
      <c r="LXU13" s="598">
        <v>3.1</v>
      </c>
      <c r="LXV13" s="598">
        <v>3.6</v>
      </c>
      <c r="LXW13" s="598">
        <v>4.0999999999999996</v>
      </c>
      <c r="LXX13" s="598">
        <v>4.2</v>
      </c>
      <c r="LXY13" s="598">
        <v>4.3</v>
      </c>
      <c r="LXZ13" s="598">
        <v>4.3</v>
      </c>
      <c r="LYA13" s="598">
        <v>4.5999999999999996</v>
      </c>
      <c r="LYB13" s="598">
        <v>5.2</v>
      </c>
      <c r="LYC13" s="599">
        <v>5.7</v>
      </c>
      <c r="LYD13" s="598">
        <v>6.1</v>
      </c>
      <c r="LYE13" s="598">
        <v>6.4</v>
      </c>
      <c r="LYF13" s="598">
        <v>7</v>
      </c>
      <c r="LYG13" s="439" t="s">
        <v>272</v>
      </c>
      <c r="LYH13" s="598">
        <v>4</v>
      </c>
      <c r="LYI13" s="598">
        <v>4</v>
      </c>
      <c r="LYJ13" s="598">
        <v>4</v>
      </c>
      <c r="LYK13" s="598">
        <v>4</v>
      </c>
      <c r="LYL13" s="598">
        <v>4</v>
      </c>
      <c r="LYM13" s="598">
        <v>4</v>
      </c>
      <c r="LYN13" s="598">
        <v>3</v>
      </c>
      <c r="LYO13" s="598">
        <v>3</v>
      </c>
      <c r="LYP13" s="598">
        <v>4</v>
      </c>
      <c r="LYQ13" s="598">
        <v>4</v>
      </c>
      <c r="LYR13" s="598">
        <v>4</v>
      </c>
      <c r="LYS13" s="599">
        <v>4</v>
      </c>
      <c r="LYT13" s="600">
        <v>3.6</v>
      </c>
      <c r="LYU13" s="600">
        <v>3.5</v>
      </c>
      <c r="LYV13" s="600">
        <v>3.6</v>
      </c>
      <c r="LYW13" s="600">
        <v>3.5</v>
      </c>
      <c r="LYX13" s="600">
        <v>3.4</v>
      </c>
      <c r="LYY13" s="600">
        <v>3.6</v>
      </c>
      <c r="LYZ13" s="600">
        <v>3.8</v>
      </c>
      <c r="LZA13" s="600">
        <v>3.8</v>
      </c>
      <c r="LZB13" s="600">
        <v>3.8</v>
      </c>
      <c r="LZC13" s="600">
        <v>4</v>
      </c>
      <c r="LZD13" s="600">
        <v>3.8</v>
      </c>
      <c r="LZE13" s="601">
        <v>3.7</v>
      </c>
      <c r="LZF13" s="600">
        <v>3.3</v>
      </c>
      <c r="LZG13" s="600">
        <v>3.1</v>
      </c>
      <c r="LZH13" s="600">
        <v>3.1</v>
      </c>
      <c r="LZI13" s="600">
        <v>3.2</v>
      </c>
      <c r="LZJ13" s="600">
        <v>3.1</v>
      </c>
      <c r="LZK13" s="600">
        <v>3.1</v>
      </c>
      <c r="LZL13" s="600">
        <v>2.9</v>
      </c>
      <c r="LZM13" s="600">
        <v>3</v>
      </c>
      <c r="LZN13" s="600">
        <v>2.9</v>
      </c>
      <c r="LZO13" s="600">
        <v>2.8</v>
      </c>
      <c r="LZP13" s="600">
        <v>3.1</v>
      </c>
      <c r="LZQ13" s="601">
        <v>3.4</v>
      </c>
      <c r="LZR13" s="598">
        <v>3.9</v>
      </c>
      <c r="LZS13" s="598">
        <v>4.2</v>
      </c>
      <c r="LZT13" s="598">
        <v>3.8</v>
      </c>
      <c r="LZU13" s="598">
        <v>3.3</v>
      </c>
      <c r="LZV13" s="598">
        <v>2.7</v>
      </c>
      <c r="LZW13" s="598">
        <v>2.5</v>
      </c>
      <c r="LZX13" s="598">
        <v>2.7</v>
      </c>
      <c r="LZY13" s="598">
        <v>2.9</v>
      </c>
      <c r="LZZ13" s="598">
        <v>2.8</v>
      </c>
      <c r="MAA13" s="598">
        <v>2.6</v>
      </c>
      <c r="MAB13" s="598">
        <v>2.4</v>
      </c>
      <c r="MAC13" s="599">
        <v>2.1</v>
      </c>
      <c r="MAD13" s="598">
        <v>2.1</v>
      </c>
      <c r="MAE13" s="598">
        <v>2.2000000000000002</v>
      </c>
      <c r="MAF13" s="598">
        <v>2.6</v>
      </c>
      <c r="MAG13" s="598">
        <v>3.1</v>
      </c>
      <c r="MAH13" s="598">
        <v>3.6</v>
      </c>
      <c r="MAI13" s="598">
        <v>4.0999999999999996</v>
      </c>
      <c r="MAJ13" s="598">
        <v>4.2</v>
      </c>
      <c r="MAK13" s="598">
        <v>4.3</v>
      </c>
      <c r="MAL13" s="598">
        <v>4.3</v>
      </c>
      <c r="MAM13" s="598">
        <v>4.5999999999999996</v>
      </c>
      <c r="MAN13" s="598">
        <v>5.2</v>
      </c>
      <c r="MAO13" s="599">
        <v>5.7</v>
      </c>
      <c r="MAP13" s="598">
        <v>6.1</v>
      </c>
      <c r="MAQ13" s="598">
        <v>6.4</v>
      </c>
      <c r="MAR13" s="598">
        <v>7</v>
      </c>
      <c r="MAS13" s="439" t="s">
        <v>272</v>
      </c>
      <c r="MAT13" s="598">
        <v>4</v>
      </c>
      <c r="MAU13" s="598">
        <v>4</v>
      </c>
      <c r="MAV13" s="598">
        <v>4</v>
      </c>
      <c r="MAW13" s="598">
        <v>4</v>
      </c>
      <c r="MAX13" s="598">
        <v>4</v>
      </c>
      <c r="MAY13" s="598">
        <v>4</v>
      </c>
      <c r="MAZ13" s="598">
        <v>3</v>
      </c>
      <c r="MBA13" s="598">
        <v>3</v>
      </c>
      <c r="MBB13" s="598">
        <v>4</v>
      </c>
      <c r="MBC13" s="598">
        <v>4</v>
      </c>
      <c r="MBD13" s="598">
        <v>4</v>
      </c>
      <c r="MBE13" s="599">
        <v>4</v>
      </c>
      <c r="MBF13" s="600">
        <v>3.6</v>
      </c>
      <c r="MBG13" s="600">
        <v>3.5</v>
      </c>
      <c r="MBH13" s="600">
        <v>3.6</v>
      </c>
      <c r="MBI13" s="600">
        <v>3.5</v>
      </c>
      <c r="MBJ13" s="600">
        <v>3.4</v>
      </c>
      <c r="MBK13" s="600">
        <v>3.6</v>
      </c>
      <c r="MBL13" s="600">
        <v>3.8</v>
      </c>
      <c r="MBM13" s="600">
        <v>3.8</v>
      </c>
      <c r="MBN13" s="600">
        <v>3.8</v>
      </c>
      <c r="MBO13" s="600">
        <v>4</v>
      </c>
      <c r="MBP13" s="600">
        <v>3.8</v>
      </c>
      <c r="MBQ13" s="601">
        <v>3.7</v>
      </c>
      <c r="MBR13" s="600">
        <v>3.3</v>
      </c>
      <c r="MBS13" s="600">
        <v>3.1</v>
      </c>
      <c r="MBT13" s="600">
        <v>3.1</v>
      </c>
      <c r="MBU13" s="600">
        <v>3.2</v>
      </c>
      <c r="MBV13" s="600">
        <v>3.1</v>
      </c>
      <c r="MBW13" s="600">
        <v>3.1</v>
      </c>
      <c r="MBX13" s="600">
        <v>2.9</v>
      </c>
      <c r="MBY13" s="600">
        <v>3</v>
      </c>
      <c r="MBZ13" s="600">
        <v>2.9</v>
      </c>
      <c r="MCA13" s="600">
        <v>2.8</v>
      </c>
      <c r="MCB13" s="600">
        <v>3.1</v>
      </c>
      <c r="MCC13" s="601">
        <v>3.4</v>
      </c>
      <c r="MCD13" s="598">
        <v>3.9</v>
      </c>
      <c r="MCE13" s="598">
        <v>4.2</v>
      </c>
      <c r="MCF13" s="598">
        <v>3.8</v>
      </c>
      <c r="MCG13" s="598">
        <v>3.3</v>
      </c>
      <c r="MCH13" s="598">
        <v>2.7</v>
      </c>
      <c r="MCI13" s="598">
        <v>2.5</v>
      </c>
      <c r="MCJ13" s="598">
        <v>2.7</v>
      </c>
      <c r="MCK13" s="598">
        <v>2.9</v>
      </c>
      <c r="MCL13" s="598">
        <v>2.8</v>
      </c>
      <c r="MCM13" s="598">
        <v>2.6</v>
      </c>
      <c r="MCN13" s="598">
        <v>2.4</v>
      </c>
      <c r="MCO13" s="599">
        <v>2.1</v>
      </c>
      <c r="MCP13" s="598">
        <v>2.1</v>
      </c>
      <c r="MCQ13" s="598">
        <v>2.2000000000000002</v>
      </c>
      <c r="MCR13" s="598">
        <v>2.6</v>
      </c>
      <c r="MCS13" s="598">
        <v>3.1</v>
      </c>
      <c r="MCT13" s="598">
        <v>3.6</v>
      </c>
      <c r="MCU13" s="598">
        <v>4.0999999999999996</v>
      </c>
      <c r="MCV13" s="598">
        <v>4.2</v>
      </c>
      <c r="MCW13" s="598">
        <v>4.3</v>
      </c>
      <c r="MCX13" s="598">
        <v>4.3</v>
      </c>
      <c r="MCY13" s="598">
        <v>4.5999999999999996</v>
      </c>
      <c r="MCZ13" s="598">
        <v>5.2</v>
      </c>
      <c r="MDA13" s="599">
        <v>5.7</v>
      </c>
      <c r="MDB13" s="598">
        <v>6.1</v>
      </c>
      <c r="MDC13" s="598">
        <v>6.4</v>
      </c>
      <c r="MDD13" s="598">
        <v>7</v>
      </c>
      <c r="MDE13" s="439" t="s">
        <v>272</v>
      </c>
      <c r="MDF13" s="598">
        <v>4</v>
      </c>
      <c r="MDG13" s="598">
        <v>4</v>
      </c>
      <c r="MDH13" s="598">
        <v>4</v>
      </c>
      <c r="MDI13" s="598">
        <v>4</v>
      </c>
      <c r="MDJ13" s="598">
        <v>4</v>
      </c>
      <c r="MDK13" s="598">
        <v>4</v>
      </c>
      <c r="MDL13" s="598">
        <v>3</v>
      </c>
      <c r="MDM13" s="598">
        <v>3</v>
      </c>
      <c r="MDN13" s="598">
        <v>4</v>
      </c>
      <c r="MDO13" s="598">
        <v>4</v>
      </c>
      <c r="MDP13" s="598">
        <v>4</v>
      </c>
      <c r="MDQ13" s="599">
        <v>4</v>
      </c>
      <c r="MDR13" s="600">
        <v>3.6</v>
      </c>
      <c r="MDS13" s="600">
        <v>3.5</v>
      </c>
      <c r="MDT13" s="600">
        <v>3.6</v>
      </c>
      <c r="MDU13" s="600">
        <v>3.5</v>
      </c>
      <c r="MDV13" s="600">
        <v>3.4</v>
      </c>
      <c r="MDW13" s="600">
        <v>3.6</v>
      </c>
      <c r="MDX13" s="600">
        <v>3.8</v>
      </c>
      <c r="MDY13" s="600">
        <v>3.8</v>
      </c>
      <c r="MDZ13" s="600">
        <v>3.8</v>
      </c>
      <c r="MEA13" s="600">
        <v>4</v>
      </c>
      <c r="MEB13" s="600">
        <v>3.8</v>
      </c>
      <c r="MEC13" s="601">
        <v>3.7</v>
      </c>
      <c r="MED13" s="600">
        <v>3.3</v>
      </c>
      <c r="MEE13" s="600">
        <v>3.1</v>
      </c>
      <c r="MEF13" s="600">
        <v>3.1</v>
      </c>
      <c r="MEG13" s="600">
        <v>3.2</v>
      </c>
      <c r="MEH13" s="600">
        <v>3.1</v>
      </c>
      <c r="MEI13" s="600">
        <v>3.1</v>
      </c>
      <c r="MEJ13" s="600">
        <v>2.9</v>
      </c>
      <c r="MEK13" s="600">
        <v>3</v>
      </c>
      <c r="MEL13" s="600">
        <v>2.9</v>
      </c>
      <c r="MEM13" s="600">
        <v>2.8</v>
      </c>
      <c r="MEN13" s="600">
        <v>3.1</v>
      </c>
      <c r="MEO13" s="601">
        <v>3.4</v>
      </c>
      <c r="MEP13" s="598">
        <v>3.9</v>
      </c>
      <c r="MEQ13" s="598">
        <v>4.2</v>
      </c>
      <c r="MER13" s="598">
        <v>3.8</v>
      </c>
      <c r="MES13" s="598">
        <v>3.3</v>
      </c>
      <c r="MET13" s="598">
        <v>2.7</v>
      </c>
      <c r="MEU13" s="598">
        <v>2.5</v>
      </c>
      <c r="MEV13" s="598">
        <v>2.7</v>
      </c>
      <c r="MEW13" s="598">
        <v>2.9</v>
      </c>
      <c r="MEX13" s="598">
        <v>2.8</v>
      </c>
      <c r="MEY13" s="598">
        <v>2.6</v>
      </c>
      <c r="MEZ13" s="598">
        <v>2.4</v>
      </c>
      <c r="MFA13" s="599">
        <v>2.1</v>
      </c>
      <c r="MFB13" s="598">
        <v>2.1</v>
      </c>
      <c r="MFC13" s="598">
        <v>2.2000000000000002</v>
      </c>
      <c r="MFD13" s="598">
        <v>2.6</v>
      </c>
      <c r="MFE13" s="598">
        <v>3.1</v>
      </c>
      <c r="MFF13" s="598">
        <v>3.6</v>
      </c>
      <c r="MFG13" s="598">
        <v>4.0999999999999996</v>
      </c>
      <c r="MFH13" s="598">
        <v>4.2</v>
      </c>
      <c r="MFI13" s="598">
        <v>4.3</v>
      </c>
      <c r="MFJ13" s="598">
        <v>4.3</v>
      </c>
      <c r="MFK13" s="598">
        <v>4.5999999999999996</v>
      </c>
      <c r="MFL13" s="598">
        <v>5.2</v>
      </c>
      <c r="MFM13" s="599">
        <v>5.7</v>
      </c>
      <c r="MFN13" s="598">
        <v>6.1</v>
      </c>
      <c r="MFO13" s="598">
        <v>6.4</v>
      </c>
      <c r="MFP13" s="598">
        <v>7</v>
      </c>
      <c r="MFQ13" s="439" t="s">
        <v>272</v>
      </c>
      <c r="MFR13" s="598">
        <v>4</v>
      </c>
      <c r="MFS13" s="598">
        <v>4</v>
      </c>
      <c r="MFT13" s="598">
        <v>4</v>
      </c>
      <c r="MFU13" s="598">
        <v>4</v>
      </c>
      <c r="MFV13" s="598">
        <v>4</v>
      </c>
      <c r="MFW13" s="598">
        <v>4</v>
      </c>
      <c r="MFX13" s="598">
        <v>3</v>
      </c>
      <c r="MFY13" s="598">
        <v>3</v>
      </c>
      <c r="MFZ13" s="598">
        <v>4</v>
      </c>
      <c r="MGA13" s="598">
        <v>4</v>
      </c>
      <c r="MGB13" s="598">
        <v>4</v>
      </c>
      <c r="MGC13" s="599">
        <v>4</v>
      </c>
      <c r="MGD13" s="600">
        <v>3.6</v>
      </c>
      <c r="MGE13" s="600">
        <v>3.5</v>
      </c>
      <c r="MGF13" s="600">
        <v>3.6</v>
      </c>
      <c r="MGG13" s="600">
        <v>3.5</v>
      </c>
      <c r="MGH13" s="600">
        <v>3.4</v>
      </c>
      <c r="MGI13" s="600">
        <v>3.6</v>
      </c>
      <c r="MGJ13" s="600">
        <v>3.8</v>
      </c>
      <c r="MGK13" s="600">
        <v>3.8</v>
      </c>
      <c r="MGL13" s="600">
        <v>3.8</v>
      </c>
      <c r="MGM13" s="600">
        <v>4</v>
      </c>
      <c r="MGN13" s="600">
        <v>3.8</v>
      </c>
      <c r="MGO13" s="601">
        <v>3.7</v>
      </c>
      <c r="MGP13" s="600">
        <v>3.3</v>
      </c>
      <c r="MGQ13" s="600">
        <v>3.1</v>
      </c>
      <c r="MGR13" s="600">
        <v>3.1</v>
      </c>
      <c r="MGS13" s="600">
        <v>3.2</v>
      </c>
      <c r="MGT13" s="600">
        <v>3.1</v>
      </c>
      <c r="MGU13" s="600">
        <v>3.1</v>
      </c>
      <c r="MGV13" s="600">
        <v>2.9</v>
      </c>
      <c r="MGW13" s="600">
        <v>3</v>
      </c>
      <c r="MGX13" s="600">
        <v>2.9</v>
      </c>
      <c r="MGY13" s="600">
        <v>2.8</v>
      </c>
      <c r="MGZ13" s="600">
        <v>3.1</v>
      </c>
      <c r="MHA13" s="601">
        <v>3.4</v>
      </c>
      <c r="MHB13" s="598">
        <v>3.9</v>
      </c>
      <c r="MHC13" s="598">
        <v>4.2</v>
      </c>
      <c r="MHD13" s="598">
        <v>3.8</v>
      </c>
      <c r="MHE13" s="598">
        <v>3.3</v>
      </c>
      <c r="MHF13" s="598">
        <v>2.7</v>
      </c>
      <c r="MHG13" s="598">
        <v>2.5</v>
      </c>
      <c r="MHH13" s="598">
        <v>2.7</v>
      </c>
      <c r="MHI13" s="598">
        <v>2.9</v>
      </c>
      <c r="MHJ13" s="598">
        <v>2.8</v>
      </c>
      <c r="MHK13" s="598">
        <v>2.6</v>
      </c>
      <c r="MHL13" s="598">
        <v>2.4</v>
      </c>
      <c r="MHM13" s="599">
        <v>2.1</v>
      </c>
      <c r="MHN13" s="598">
        <v>2.1</v>
      </c>
      <c r="MHO13" s="598">
        <v>2.2000000000000002</v>
      </c>
      <c r="MHP13" s="598">
        <v>2.6</v>
      </c>
      <c r="MHQ13" s="598">
        <v>3.1</v>
      </c>
      <c r="MHR13" s="598">
        <v>3.6</v>
      </c>
      <c r="MHS13" s="598">
        <v>4.0999999999999996</v>
      </c>
      <c r="MHT13" s="598">
        <v>4.2</v>
      </c>
      <c r="MHU13" s="598">
        <v>4.3</v>
      </c>
      <c r="MHV13" s="598">
        <v>4.3</v>
      </c>
      <c r="MHW13" s="598">
        <v>4.5999999999999996</v>
      </c>
      <c r="MHX13" s="598">
        <v>5.2</v>
      </c>
      <c r="MHY13" s="599">
        <v>5.7</v>
      </c>
      <c r="MHZ13" s="598">
        <v>6.1</v>
      </c>
      <c r="MIA13" s="598">
        <v>6.4</v>
      </c>
      <c r="MIB13" s="598">
        <v>7</v>
      </c>
      <c r="MIC13" s="439" t="s">
        <v>272</v>
      </c>
      <c r="MID13" s="598">
        <v>4</v>
      </c>
      <c r="MIE13" s="598">
        <v>4</v>
      </c>
      <c r="MIF13" s="598">
        <v>4</v>
      </c>
      <c r="MIG13" s="598">
        <v>4</v>
      </c>
      <c r="MIH13" s="598">
        <v>4</v>
      </c>
      <c r="MII13" s="598">
        <v>4</v>
      </c>
      <c r="MIJ13" s="598">
        <v>3</v>
      </c>
      <c r="MIK13" s="598">
        <v>3</v>
      </c>
      <c r="MIL13" s="598">
        <v>4</v>
      </c>
      <c r="MIM13" s="598">
        <v>4</v>
      </c>
      <c r="MIN13" s="598">
        <v>4</v>
      </c>
      <c r="MIO13" s="599">
        <v>4</v>
      </c>
      <c r="MIP13" s="600">
        <v>3.6</v>
      </c>
      <c r="MIQ13" s="600">
        <v>3.5</v>
      </c>
      <c r="MIR13" s="600">
        <v>3.6</v>
      </c>
      <c r="MIS13" s="600">
        <v>3.5</v>
      </c>
      <c r="MIT13" s="600">
        <v>3.4</v>
      </c>
      <c r="MIU13" s="600">
        <v>3.6</v>
      </c>
      <c r="MIV13" s="600">
        <v>3.8</v>
      </c>
      <c r="MIW13" s="600">
        <v>3.8</v>
      </c>
      <c r="MIX13" s="600">
        <v>3.8</v>
      </c>
      <c r="MIY13" s="600">
        <v>4</v>
      </c>
      <c r="MIZ13" s="600">
        <v>3.8</v>
      </c>
      <c r="MJA13" s="601">
        <v>3.7</v>
      </c>
      <c r="MJB13" s="600">
        <v>3.3</v>
      </c>
      <c r="MJC13" s="600">
        <v>3.1</v>
      </c>
      <c r="MJD13" s="600">
        <v>3.1</v>
      </c>
      <c r="MJE13" s="600">
        <v>3.2</v>
      </c>
      <c r="MJF13" s="600">
        <v>3.1</v>
      </c>
      <c r="MJG13" s="600">
        <v>3.1</v>
      </c>
      <c r="MJH13" s="600">
        <v>2.9</v>
      </c>
      <c r="MJI13" s="600">
        <v>3</v>
      </c>
      <c r="MJJ13" s="600">
        <v>2.9</v>
      </c>
      <c r="MJK13" s="600">
        <v>2.8</v>
      </c>
      <c r="MJL13" s="600">
        <v>3.1</v>
      </c>
      <c r="MJM13" s="601">
        <v>3.4</v>
      </c>
      <c r="MJN13" s="598">
        <v>3.9</v>
      </c>
      <c r="MJO13" s="598">
        <v>4.2</v>
      </c>
      <c r="MJP13" s="598">
        <v>3.8</v>
      </c>
      <c r="MJQ13" s="598">
        <v>3.3</v>
      </c>
      <c r="MJR13" s="598">
        <v>2.7</v>
      </c>
      <c r="MJS13" s="598">
        <v>2.5</v>
      </c>
      <c r="MJT13" s="598">
        <v>2.7</v>
      </c>
      <c r="MJU13" s="598">
        <v>2.9</v>
      </c>
      <c r="MJV13" s="598">
        <v>2.8</v>
      </c>
      <c r="MJW13" s="598">
        <v>2.6</v>
      </c>
      <c r="MJX13" s="598">
        <v>2.4</v>
      </c>
      <c r="MJY13" s="599">
        <v>2.1</v>
      </c>
      <c r="MJZ13" s="598">
        <v>2.1</v>
      </c>
      <c r="MKA13" s="598">
        <v>2.2000000000000002</v>
      </c>
      <c r="MKB13" s="598">
        <v>2.6</v>
      </c>
      <c r="MKC13" s="598">
        <v>3.1</v>
      </c>
      <c r="MKD13" s="598">
        <v>3.6</v>
      </c>
      <c r="MKE13" s="598">
        <v>4.0999999999999996</v>
      </c>
      <c r="MKF13" s="598">
        <v>4.2</v>
      </c>
      <c r="MKG13" s="598">
        <v>4.3</v>
      </c>
      <c r="MKH13" s="598">
        <v>4.3</v>
      </c>
      <c r="MKI13" s="598">
        <v>4.5999999999999996</v>
      </c>
      <c r="MKJ13" s="598">
        <v>5.2</v>
      </c>
      <c r="MKK13" s="599">
        <v>5.7</v>
      </c>
      <c r="MKL13" s="598">
        <v>6.1</v>
      </c>
      <c r="MKM13" s="598">
        <v>6.4</v>
      </c>
      <c r="MKN13" s="598">
        <v>7</v>
      </c>
      <c r="MKO13" s="439" t="s">
        <v>272</v>
      </c>
      <c r="MKP13" s="598">
        <v>4</v>
      </c>
      <c r="MKQ13" s="598">
        <v>4</v>
      </c>
      <c r="MKR13" s="598">
        <v>4</v>
      </c>
      <c r="MKS13" s="598">
        <v>4</v>
      </c>
      <c r="MKT13" s="598">
        <v>4</v>
      </c>
      <c r="MKU13" s="598">
        <v>4</v>
      </c>
      <c r="MKV13" s="598">
        <v>3</v>
      </c>
      <c r="MKW13" s="598">
        <v>3</v>
      </c>
      <c r="MKX13" s="598">
        <v>4</v>
      </c>
      <c r="MKY13" s="598">
        <v>4</v>
      </c>
      <c r="MKZ13" s="598">
        <v>4</v>
      </c>
      <c r="MLA13" s="599">
        <v>4</v>
      </c>
      <c r="MLB13" s="600">
        <v>3.6</v>
      </c>
      <c r="MLC13" s="600">
        <v>3.5</v>
      </c>
      <c r="MLD13" s="600">
        <v>3.6</v>
      </c>
      <c r="MLE13" s="600">
        <v>3.5</v>
      </c>
      <c r="MLF13" s="600">
        <v>3.4</v>
      </c>
      <c r="MLG13" s="600">
        <v>3.6</v>
      </c>
      <c r="MLH13" s="600">
        <v>3.8</v>
      </c>
      <c r="MLI13" s="600">
        <v>3.8</v>
      </c>
      <c r="MLJ13" s="600">
        <v>3.8</v>
      </c>
      <c r="MLK13" s="600">
        <v>4</v>
      </c>
      <c r="MLL13" s="600">
        <v>3.8</v>
      </c>
      <c r="MLM13" s="601">
        <v>3.7</v>
      </c>
      <c r="MLN13" s="600">
        <v>3.3</v>
      </c>
      <c r="MLO13" s="600">
        <v>3.1</v>
      </c>
      <c r="MLP13" s="600">
        <v>3.1</v>
      </c>
      <c r="MLQ13" s="600">
        <v>3.2</v>
      </c>
      <c r="MLR13" s="600">
        <v>3.1</v>
      </c>
      <c r="MLS13" s="600">
        <v>3.1</v>
      </c>
      <c r="MLT13" s="600">
        <v>2.9</v>
      </c>
      <c r="MLU13" s="600">
        <v>3</v>
      </c>
      <c r="MLV13" s="600">
        <v>2.9</v>
      </c>
      <c r="MLW13" s="600">
        <v>2.8</v>
      </c>
      <c r="MLX13" s="600">
        <v>3.1</v>
      </c>
      <c r="MLY13" s="601">
        <v>3.4</v>
      </c>
      <c r="MLZ13" s="598">
        <v>3.9</v>
      </c>
      <c r="MMA13" s="598">
        <v>4.2</v>
      </c>
      <c r="MMB13" s="598">
        <v>3.8</v>
      </c>
      <c r="MMC13" s="598">
        <v>3.3</v>
      </c>
      <c r="MMD13" s="598">
        <v>2.7</v>
      </c>
      <c r="MME13" s="598">
        <v>2.5</v>
      </c>
      <c r="MMF13" s="598">
        <v>2.7</v>
      </c>
      <c r="MMG13" s="598">
        <v>2.9</v>
      </c>
      <c r="MMH13" s="598">
        <v>2.8</v>
      </c>
      <c r="MMI13" s="598">
        <v>2.6</v>
      </c>
      <c r="MMJ13" s="598">
        <v>2.4</v>
      </c>
      <c r="MMK13" s="599">
        <v>2.1</v>
      </c>
      <c r="MML13" s="598">
        <v>2.1</v>
      </c>
      <c r="MMM13" s="598">
        <v>2.2000000000000002</v>
      </c>
      <c r="MMN13" s="598">
        <v>2.6</v>
      </c>
      <c r="MMO13" s="598">
        <v>3.1</v>
      </c>
      <c r="MMP13" s="598">
        <v>3.6</v>
      </c>
      <c r="MMQ13" s="598">
        <v>4.0999999999999996</v>
      </c>
      <c r="MMR13" s="598">
        <v>4.2</v>
      </c>
      <c r="MMS13" s="598">
        <v>4.3</v>
      </c>
      <c r="MMT13" s="598">
        <v>4.3</v>
      </c>
      <c r="MMU13" s="598">
        <v>4.5999999999999996</v>
      </c>
      <c r="MMV13" s="598">
        <v>5.2</v>
      </c>
      <c r="MMW13" s="599">
        <v>5.7</v>
      </c>
      <c r="MMX13" s="598">
        <v>6.1</v>
      </c>
      <c r="MMY13" s="598">
        <v>6.4</v>
      </c>
      <c r="MMZ13" s="598">
        <v>7</v>
      </c>
      <c r="MNA13" s="439" t="s">
        <v>272</v>
      </c>
      <c r="MNB13" s="598">
        <v>4</v>
      </c>
      <c r="MNC13" s="598">
        <v>4</v>
      </c>
      <c r="MND13" s="598">
        <v>4</v>
      </c>
      <c r="MNE13" s="598">
        <v>4</v>
      </c>
      <c r="MNF13" s="598">
        <v>4</v>
      </c>
      <c r="MNG13" s="598">
        <v>4</v>
      </c>
      <c r="MNH13" s="598">
        <v>3</v>
      </c>
      <c r="MNI13" s="598">
        <v>3</v>
      </c>
      <c r="MNJ13" s="598">
        <v>4</v>
      </c>
      <c r="MNK13" s="598">
        <v>4</v>
      </c>
      <c r="MNL13" s="598">
        <v>4</v>
      </c>
      <c r="MNM13" s="599">
        <v>4</v>
      </c>
      <c r="MNN13" s="600">
        <v>3.6</v>
      </c>
      <c r="MNO13" s="600">
        <v>3.5</v>
      </c>
      <c r="MNP13" s="600">
        <v>3.6</v>
      </c>
      <c r="MNQ13" s="600">
        <v>3.5</v>
      </c>
      <c r="MNR13" s="600">
        <v>3.4</v>
      </c>
      <c r="MNS13" s="600">
        <v>3.6</v>
      </c>
      <c r="MNT13" s="600">
        <v>3.8</v>
      </c>
      <c r="MNU13" s="600">
        <v>3.8</v>
      </c>
      <c r="MNV13" s="600">
        <v>3.8</v>
      </c>
      <c r="MNW13" s="600">
        <v>4</v>
      </c>
      <c r="MNX13" s="600">
        <v>3.8</v>
      </c>
      <c r="MNY13" s="601">
        <v>3.7</v>
      </c>
      <c r="MNZ13" s="600">
        <v>3.3</v>
      </c>
      <c r="MOA13" s="600">
        <v>3.1</v>
      </c>
      <c r="MOB13" s="600">
        <v>3.1</v>
      </c>
      <c r="MOC13" s="600">
        <v>3.2</v>
      </c>
      <c r="MOD13" s="600">
        <v>3.1</v>
      </c>
      <c r="MOE13" s="600">
        <v>3.1</v>
      </c>
      <c r="MOF13" s="600">
        <v>2.9</v>
      </c>
      <c r="MOG13" s="600">
        <v>3</v>
      </c>
      <c r="MOH13" s="600">
        <v>2.9</v>
      </c>
      <c r="MOI13" s="600">
        <v>2.8</v>
      </c>
      <c r="MOJ13" s="600">
        <v>3.1</v>
      </c>
      <c r="MOK13" s="601">
        <v>3.4</v>
      </c>
      <c r="MOL13" s="598">
        <v>3.9</v>
      </c>
      <c r="MOM13" s="598">
        <v>4.2</v>
      </c>
      <c r="MON13" s="598">
        <v>3.8</v>
      </c>
      <c r="MOO13" s="598">
        <v>3.3</v>
      </c>
      <c r="MOP13" s="598">
        <v>2.7</v>
      </c>
      <c r="MOQ13" s="598">
        <v>2.5</v>
      </c>
      <c r="MOR13" s="598">
        <v>2.7</v>
      </c>
      <c r="MOS13" s="598">
        <v>2.9</v>
      </c>
      <c r="MOT13" s="598">
        <v>2.8</v>
      </c>
      <c r="MOU13" s="598">
        <v>2.6</v>
      </c>
      <c r="MOV13" s="598">
        <v>2.4</v>
      </c>
      <c r="MOW13" s="599">
        <v>2.1</v>
      </c>
      <c r="MOX13" s="598">
        <v>2.1</v>
      </c>
      <c r="MOY13" s="598">
        <v>2.2000000000000002</v>
      </c>
      <c r="MOZ13" s="598">
        <v>2.6</v>
      </c>
      <c r="MPA13" s="598">
        <v>3.1</v>
      </c>
      <c r="MPB13" s="598">
        <v>3.6</v>
      </c>
      <c r="MPC13" s="598">
        <v>4.0999999999999996</v>
      </c>
      <c r="MPD13" s="598">
        <v>4.2</v>
      </c>
      <c r="MPE13" s="598">
        <v>4.3</v>
      </c>
      <c r="MPF13" s="598">
        <v>4.3</v>
      </c>
      <c r="MPG13" s="598">
        <v>4.5999999999999996</v>
      </c>
      <c r="MPH13" s="598">
        <v>5.2</v>
      </c>
      <c r="MPI13" s="599">
        <v>5.7</v>
      </c>
      <c r="MPJ13" s="598">
        <v>6.1</v>
      </c>
      <c r="MPK13" s="598">
        <v>6.4</v>
      </c>
      <c r="MPL13" s="598">
        <v>7</v>
      </c>
      <c r="MPM13" s="439" t="s">
        <v>272</v>
      </c>
      <c r="MPN13" s="598">
        <v>4</v>
      </c>
      <c r="MPO13" s="598">
        <v>4</v>
      </c>
      <c r="MPP13" s="598">
        <v>4</v>
      </c>
      <c r="MPQ13" s="598">
        <v>4</v>
      </c>
      <c r="MPR13" s="598">
        <v>4</v>
      </c>
      <c r="MPS13" s="598">
        <v>4</v>
      </c>
      <c r="MPT13" s="598">
        <v>3</v>
      </c>
      <c r="MPU13" s="598">
        <v>3</v>
      </c>
      <c r="MPV13" s="598">
        <v>4</v>
      </c>
      <c r="MPW13" s="598">
        <v>4</v>
      </c>
      <c r="MPX13" s="598">
        <v>4</v>
      </c>
      <c r="MPY13" s="599">
        <v>4</v>
      </c>
      <c r="MPZ13" s="600">
        <v>3.6</v>
      </c>
      <c r="MQA13" s="600">
        <v>3.5</v>
      </c>
      <c r="MQB13" s="600">
        <v>3.6</v>
      </c>
      <c r="MQC13" s="600">
        <v>3.5</v>
      </c>
      <c r="MQD13" s="600">
        <v>3.4</v>
      </c>
      <c r="MQE13" s="600">
        <v>3.6</v>
      </c>
      <c r="MQF13" s="600">
        <v>3.8</v>
      </c>
      <c r="MQG13" s="600">
        <v>3.8</v>
      </c>
      <c r="MQH13" s="600">
        <v>3.8</v>
      </c>
      <c r="MQI13" s="600">
        <v>4</v>
      </c>
      <c r="MQJ13" s="600">
        <v>3.8</v>
      </c>
      <c r="MQK13" s="601">
        <v>3.7</v>
      </c>
      <c r="MQL13" s="600">
        <v>3.3</v>
      </c>
      <c r="MQM13" s="600">
        <v>3.1</v>
      </c>
      <c r="MQN13" s="600">
        <v>3.1</v>
      </c>
      <c r="MQO13" s="600">
        <v>3.2</v>
      </c>
      <c r="MQP13" s="600">
        <v>3.1</v>
      </c>
      <c r="MQQ13" s="600">
        <v>3.1</v>
      </c>
      <c r="MQR13" s="600">
        <v>2.9</v>
      </c>
      <c r="MQS13" s="600">
        <v>3</v>
      </c>
      <c r="MQT13" s="600">
        <v>2.9</v>
      </c>
      <c r="MQU13" s="600">
        <v>2.8</v>
      </c>
      <c r="MQV13" s="600">
        <v>3.1</v>
      </c>
      <c r="MQW13" s="601">
        <v>3.4</v>
      </c>
      <c r="MQX13" s="598">
        <v>3.9</v>
      </c>
      <c r="MQY13" s="598">
        <v>4.2</v>
      </c>
      <c r="MQZ13" s="598">
        <v>3.8</v>
      </c>
      <c r="MRA13" s="598">
        <v>3.3</v>
      </c>
      <c r="MRB13" s="598">
        <v>2.7</v>
      </c>
      <c r="MRC13" s="598">
        <v>2.5</v>
      </c>
      <c r="MRD13" s="598">
        <v>2.7</v>
      </c>
      <c r="MRE13" s="598">
        <v>2.9</v>
      </c>
      <c r="MRF13" s="598">
        <v>2.8</v>
      </c>
      <c r="MRG13" s="598">
        <v>2.6</v>
      </c>
      <c r="MRH13" s="598">
        <v>2.4</v>
      </c>
      <c r="MRI13" s="599">
        <v>2.1</v>
      </c>
      <c r="MRJ13" s="598">
        <v>2.1</v>
      </c>
      <c r="MRK13" s="598">
        <v>2.2000000000000002</v>
      </c>
      <c r="MRL13" s="598">
        <v>2.6</v>
      </c>
      <c r="MRM13" s="598">
        <v>3.1</v>
      </c>
      <c r="MRN13" s="598">
        <v>3.6</v>
      </c>
      <c r="MRO13" s="598">
        <v>4.0999999999999996</v>
      </c>
      <c r="MRP13" s="598">
        <v>4.2</v>
      </c>
      <c r="MRQ13" s="598">
        <v>4.3</v>
      </c>
      <c r="MRR13" s="598">
        <v>4.3</v>
      </c>
      <c r="MRS13" s="598">
        <v>4.5999999999999996</v>
      </c>
      <c r="MRT13" s="598">
        <v>5.2</v>
      </c>
      <c r="MRU13" s="599">
        <v>5.7</v>
      </c>
      <c r="MRV13" s="598">
        <v>6.1</v>
      </c>
      <c r="MRW13" s="598">
        <v>6.4</v>
      </c>
      <c r="MRX13" s="598">
        <v>7</v>
      </c>
      <c r="MRY13" s="439" t="s">
        <v>272</v>
      </c>
      <c r="MRZ13" s="598">
        <v>4</v>
      </c>
      <c r="MSA13" s="598">
        <v>4</v>
      </c>
      <c r="MSB13" s="598">
        <v>4</v>
      </c>
      <c r="MSC13" s="598">
        <v>4</v>
      </c>
      <c r="MSD13" s="598">
        <v>4</v>
      </c>
      <c r="MSE13" s="598">
        <v>4</v>
      </c>
      <c r="MSF13" s="598">
        <v>3</v>
      </c>
      <c r="MSG13" s="598">
        <v>3</v>
      </c>
      <c r="MSH13" s="598">
        <v>4</v>
      </c>
      <c r="MSI13" s="598">
        <v>4</v>
      </c>
      <c r="MSJ13" s="598">
        <v>4</v>
      </c>
      <c r="MSK13" s="599">
        <v>4</v>
      </c>
      <c r="MSL13" s="600">
        <v>3.6</v>
      </c>
      <c r="MSM13" s="600">
        <v>3.5</v>
      </c>
      <c r="MSN13" s="600">
        <v>3.6</v>
      </c>
      <c r="MSO13" s="600">
        <v>3.5</v>
      </c>
      <c r="MSP13" s="600">
        <v>3.4</v>
      </c>
      <c r="MSQ13" s="600">
        <v>3.6</v>
      </c>
      <c r="MSR13" s="600">
        <v>3.8</v>
      </c>
      <c r="MSS13" s="600">
        <v>3.8</v>
      </c>
      <c r="MST13" s="600">
        <v>3.8</v>
      </c>
      <c r="MSU13" s="600">
        <v>4</v>
      </c>
      <c r="MSV13" s="600">
        <v>3.8</v>
      </c>
      <c r="MSW13" s="601">
        <v>3.7</v>
      </c>
      <c r="MSX13" s="600">
        <v>3.3</v>
      </c>
      <c r="MSY13" s="600">
        <v>3.1</v>
      </c>
      <c r="MSZ13" s="600">
        <v>3.1</v>
      </c>
      <c r="MTA13" s="600">
        <v>3.2</v>
      </c>
      <c r="MTB13" s="600">
        <v>3.1</v>
      </c>
      <c r="MTC13" s="600">
        <v>3.1</v>
      </c>
      <c r="MTD13" s="600">
        <v>2.9</v>
      </c>
      <c r="MTE13" s="600">
        <v>3</v>
      </c>
      <c r="MTF13" s="600">
        <v>2.9</v>
      </c>
      <c r="MTG13" s="600">
        <v>2.8</v>
      </c>
      <c r="MTH13" s="600">
        <v>3.1</v>
      </c>
      <c r="MTI13" s="601">
        <v>3.4</v>
      </c>
      <c r="MTJ13" s="598">
        <v>3.9</v>
      </c>
      <c r="MTK13" s="598">
        <v>4.2</v>
      </c>
      <c r="MTL13" s="598">
        <v>3.8</v>
      </c>
      <c r="MTM13" s="598">
        <v>3.3</v>
      </c>
      <c r="MTN13" s="598">
        <v>2.7</v>
      </c>
      <c r="MTO13" s="598">
        <v>2.5</v>
      </c>
      <c r="MTP13" s="598">
        <v>2.7</v>
      </c>
      <c r="MTQ13" s="598">
        <v>2.9</v>
      </c>
      <c r="MTR13" s="598">
        <v>2.8</v>
      </c>
      <c r="MTS13" s="598">
        <v>2.6</v>
      </c>
      <c r="MTT13" s="598">
        <v>2.4</v>
      </c>
      <c r="MTU13" s="599">
        <v>2.1</v>
      </c>
      <c r="MTV13" s="598">
        <v>2.1</v>
      </c>
      <c r="MTW13" s="598">
        <v>2.2000000000000002</v>
      </c>
      <c r="MTX13" s="598">
        <v>2.6</v>
      </c>
      <c r="MTY13" s="598">
        <v>3.1</v>
      </c>
      <c r="MTZ13" s="598">
        <v>3.6</v>
      </c>
      <c r="MUA13" s="598">
        <v>4.0999999999999996</v>
      </c>
      <c r="MUB13" s="598">
        <v>4.2</v>
      </c>
      <c r="MUC13" s="598">
        <v>4.3</v>
      </c>
      <c r="MUD13" s="598">
        <v>4.3</v>
      </c>
      <c r="MUE13" s="598">
        <v>4.5999999999999996</v>
      </c>
      <c r="MUF13" s="598">
        <v>5.2</v>
      </c>
      <c r="MUG13" s="599">
        <v>5.7</v>
      </c>
      <c r="MUH13" s="598">
        <v>6.1</v>
      </c>
      <c r="MUI13" s="598">
        <v>6.4</v>
      </c>
      <c r="MUJ13" s="598">
        <v>7</v>
      </c>
      <c r="MUK13" s="439" t="s">
        <v>272</v>
      </c>
      <c r="MUL13" s="598">
        <v>4</v>
      </c>
      <c r="MUM13" s="598">
        <v>4</v>
      </c>
      <c r="MUN13" s="598">
        <v>4</v>
      </c>
      <c r="MUO13" s="598">
        <v>4</v>
      </c>
      <c r="MUP13" s="598">
        <v>4</v>
      </c>
      <c r="MUQ13" s="598">
        <v>4</v>
      </c>
      <c r="MUR13" s="598">
        <v>3</v>
      </c>
      <c r="MUS13" s="598">
        <v>3</v>
      </c>
      <c r="MUT13" s="598">
        <v>4</v>
      </c>
      <c r="MUU13" s="598">
        <v>4</v>
      </c>
      <c r="MUV13" s="598">
        <v>4</v>
      </c>
      <c r="MUW13" s="599">
        <v>4</v>
      </c>
      <c r="MUX13" s="600">
        <v>3.6</v>
      </c>
      <c r="MUY13" s="600">
        <v>3.5</v>
      </c>
      <c r="MUZ13" s="600">
        <v>3.6</v>
      </c>
      <c r="MVA13" s="600">
        <v>3.5</v>
      </c>
      <c r="MVB13" s="600">
        <v>3.4</v>
      </c>
      <c r="MVC13" s="600">
        <v>3.6</v>
      </c>
      <c r="MVD13" s="600">
        <v>3.8</v>
      </c>
      <c r="MVE13" s="600">
        <v>3.8</v>
      </c>
      <c r="MVF13" s="600">
        <v>3.8</v>
      </c>
      <c r="MVG13" s="600">
        <v>4</v>
      </c>
      <c r="MVH13" s="600">
        <v>3.8</v>
      </c>
      <c r="MVI13" s="601">
        <v>3.7</v>
      </c>
      <c r="MVJ13" s="600">
        <v>3.3</v>
      </c>
      <c r="MVK13" s="600">
        <v>3.1</v>
      </c>
      <c r="MVL13" s="600">
        <v>3.1</v>
      </c>
      <c r="MVM13" s="600">
        <v>3.2</v>
      </c>
      <c r="MVN13" s="600">
        <v>3.1</v>
      </c>
      <c r="MVO13" s="600">
        <v>3.1</v>
      </c>
      <c r="MVP13" s="600">
        <v>2.9</v>
      </c>
      <c r="MVQ13" s="600">
        <v>3</v>
      </c>
      <c r="MVR13" s="600">
        <v>2.9</v>
      </c>
      <c r="MVS13" s="600">
        <v>2.8</v>
      </c>
      <c r="MVT13" s="600">
        <v>3.1</v>
      </c>
      <c r="MVU13" s="601">
        <v>3.4</v>
      </c>
      <c r="MVV13" s="598">
        <v>3.9</v>
      </c>
      <c r="MVW13" s="598">
        <v>4.2</v>
      </c>
      <c r="MVX13" s="598">
        <v>3.8</v>
      </c>
      <c r="MVY13" s="598">
        <v>3.3</v>
      </c>
      <c r="MVZ13" s="598">
        <v>2.7</v>
      </c>
      <c r="MWA13" s="598">
        <v>2.5</v>
      </c>
      <c r="MWB13" s="598">
        <v>2.7</v>
      </c>
      <c r="MWC13" s="598">
        <v>2.9</v>
      </c>
      <c r="MWD13" s="598">
        <v>2.8</v>
      </c>
      <c r="MWE13" s="598">
        <v>2.6</v>
      </c>
      <c r="MWF13" s="598">
        <v>2.4</v>
      </c>
      <c r="MWG13" s="599">
        <v>2.1</v>
      </c>
      <c r="MWH13" s="598">
        <v>2.1</v>
      </c>
      <c r="MWI13" s="598">
        <v>2.2000000000000002</v>
      </c>
      <c r="MWJ13" s="598">
        <v>2.6</v>
      </c>
      <c r="MWK13" s="598">
        <v>3.1</v>
      </c>
      <c r="MWL13" s="598">
        <v>3.6</v>
      </c>
      <c r="MWM13" s="598">
        <v>4.0999999999999996</v>
      </c>
      <c r="MWN13" s="598">
        <v>4.2</v>
      </c>
      <c r="MWO13" s="598">
        <v>4.3</v>
      </c>
      <c r="MWP13" s="598">
        <v>4.3</v>
      </c>
      <c r="MWQ13" s="598">
        <v>4.5999999999999996</v>
      </c>
      <c r="MWR13" s="598">
        <v>5.2</v>
      </c>
      <c r="MWS13" s="599">
        <v>5.7</v>
      </c>
      <c r="MWT13" s="598">
        <v>6.1</v>
      </c>
      <c r="MWU13" s="598">
        <v>6.4</v>
      </c>
      <c r="MWV13" s="598">
        <v>7</v>
      </c>
      <c r="MWW13" s="439" t="s">
        <v>272</v>
      </c>
      <c r="MWX13" s="598">
        <v>4</v>
      </c>
      <c r="MWY13" s="598">
        <v>4</v>
      </c>
      <c r="MWZ13" s="598">
        <v>4</v>
      </c>
      <c r="MXA13" s="598">
        <v>4</v>
      </c>
      <c r="MXB13" s="598">
        <v>4</v>
      </c>
      <c r="MXC13" s="598">
        <v>4</v>
      </c>
      <c r="MXD13" s="598">
        <v>3</v>
      </c>
      <c r="MXE13" s="598">
        <v>3</v>
      </c>
      <c r="MXF13" s="598">
        <v>4</v>
      </c>
      <c r="MXG13" s="598">
        <v>4</v>
      </c>
      <c r="MXH13" s="598">
        <v>4</v>
      </c>
      <c r="MXI13" s="599">
        <v>4</v>
      </c>
      <c r="MXJ13" s="600">
        <v>3.6</v>
      </c>
      <c r="MXK13" s="600">
        <v>3.5</v>
      </c>
      <c r="MXL13" s="600">
        <v>3.6</v>
      </c>
      <c r="MXM13" s="600">
        <v>3.5</v>
      </c>
      <c r="MXN13" s="600">
        <v>3.4</v>
      </c>
      <c r="MXO13" s="600">
        <v>3.6</v>
      </c>
      <c r="MXP13" s="600">
        <v>3.8</v>
      </c>
      <c r="MXQ13" s="600">
        <v>3.8</v>
      </c>
      <c r="MXR13" s="600">
        <v>3.8</v>
      </c>
      <c r="MXS13" s="600">
        <v>4</v>
      </c>
      <c r="MXT13" s="600">
        <v>3.8</v>
      </c>
      <c r="MXU13" s="601">
        <v>3.7</v>
      </c>
      <c r="MXV13" s="600">
        <v>3.3</v>
      </c>
      <c r="MXW13" s="600">
        <v>3.1</v>
      </c>
      <c r="MXX13" s="600">
        <v>3.1</v>
      </c>
      <c r="MXY13" s="600">
        <v>3.2</v>
      </c>
      <c r="MXZ13" s="600">
        <v>3.1</v>
      </c>
      <c r="MYA13" s="600">
        <v>3.1</v>
      </c>
      <c r="MYB13" s="600">
        <v>2.9</v>
      </c>
      <c r="MYC13" s="600">
        <v>3</v>
      </c>
      <c r="MYD13" s="600">
        <v>2.9</v>
      </c>
      <c r="MYE13" s="600">
        <v>2.8</v>
      </c>
      <c r="MYF13" s="600">
        <v>3.1</v>
      </c>
      <c r="MYG13" s="601">
        <v>3.4</v>
      </c>
      <c r="MYH13" s="598">
        <v>3.9</v>
      </c>
      <c r="MYI13" s="598">
        <v>4.2</v>
      </c>
      <c r="MYJ13" s="598">
        <v>3.8</v>
      </c>
      <c r="MYK13" s="598">
        <v>3.3</v>
      </c>
      <c r="MYL13" s="598">
        <v>2.7</v>
      </c>
      <c r="MYM13" s="598">
        <v>2.5</v>
      </c>
      <c r="MYN13" s="598">
        <v>2.7</v>
      </c>
      <c r="MYO13" s="598">
        <v>2.9</v>
      </c>
      <c r="MYP13" s="598">
        <v>2.8</v>
      </c>
      <c r="MYQ13" s="598">
        <v>2.6</v>
      </c>
      <c r="MYR13" s="598">
        <v>2.4</v>
      </c>
      <c r="MYS13" s="599">
        <v>2.1</v>
      </c>
      <c r="MYT13" s="598">
        <v>2.1</v>
      </c>
      <c r="MYU13" s="598">
        <v>2.2000000000000002</v>
      </c>
      <c r="MYV13" s="598">
        <v>2.6</v>
      </c>
      <c r="MYW13" s="598">
        <v>3.1</v>
      </c>
      <c r="MYX13" s="598">
        <v>3.6</v>
      </c>
      <c r="MYY13" s="598">
        <v>4.0999999999999996</v>
      </c>
      <c r="MYZ13" s="598">
        <v>4.2</v>
      </c>
      <c r="MZA13" s="598">
        <v>4.3</v>
      </c>
      <c r="MZB13" s="598">
        <v>4.3</v>
      </c>
      <c r="MZC13" s="598">
        <v>4.5999999999999996</v>
      </c>
      <c r="MZD13" s="598">
        <v>5.2</v>
      </c>
      <c r="MZE13" s="599">
        <v>5.7</v>
      </c>
      <c r="MZF13" s="598">
        <v>6.1</v>
      </c>
      <c r="MZG13" s="598">
        <v>6.4</v>
      </c>
      <c r="MZH13" s="598">
        <v>7</v>
      </c>
      <c r="MZI13" s="439" t="s">
        <v>272</v>
      </c>
      <c r="MZJ13" s="598">
        <v>4</v>
      </c>
      <c r="MZK13" s="598">
        <v>4</v>
      </c>
      <c r="MZL13" s="598">
        <v>4</v>
      </c>
      <c r="MZM13" s="598">
        <v>4</v>
      </c>
      <c r="MZN13" s="598">
        <v>4</v>
      </c>
      <c r="MZO13" s="598">
        <v>4</v>
      </c>
      <c r="MZP13" s="598">
        <v>3</v>
      </c>
      <c r="MZQ13" s="598">
        <v>3</v>
      </c>
      <c r="MZR13" s="598">
        <v>4</v>
      </c>
      <c r="MZS13" s="598">
        <v>4</v>
      </c>
      <c r="MZT13" s="598">
        <v>4</v>
      </c>
      <c r="MZU13" s="599">
        <v>4</v>
      </c>
      <c r="MZV13" s="600">
        <v>3.6</v>
      </c>
      <c r="MZW13" s="600">
        <v>3.5</v>
      </c>
      <c r="MZX13" s="600">
        <v>3.6</v>
      </c>
      <c r="MZY13" s="600">
        <v>3.5</v>
      </c>
      <c r="MZZ13" s="600">
        <v>3.4</v>
      </c>
      <c r="NAA13" s="600">
        <v>3.6</v>
      </c>
      <c r="NAB13" s="600">
        <v>3.8</v>
      </c>
      <c r="NAC13" s="600">
        <v>3.8</v>
      </c>
      <c r="NAD13" s="600">
        <v>3.8</v>
      </c>
      <c r="NAE13" s="600">
        <v>4</v>
      </c>
      <c r="NAF13" s="600">
        <v>3.8</v>
      </c>
      <c r="NAG13" s="601">
        <v>3.7</v>
      </c>
      <c r="NAH13" s="600">
        <v>3.3</v>
      </c>
      <c r="NAI13" s="600">
        <v>3.1</v>
      </c>
      <c r="NAJ13" s="600">
        <v>3.1</v>
      </c>
      <c r="NAK13" s="600">
        <v>3.2</v>
      </c>
      <c r="NAL13" s="600">
        <v>3.1</v>
      </c>
      <c r="NAM13" s="600">
        <v>3.1</v>
      </c>
      <c r="NAN13" s="600">
        <v>2.9</v>
      </c>
      <c r="NAO13" s="600">
        <v>3</v>
      </c>
      <c r="NAP13" s="600">
        <v>2.9</v>
      </c>
      <c r="NAQ13" s="600">
        <v>2.8</v>
      </c>
      <c r="NAR13" s="600">
        <v>3.1</v>
      </c>
      <c r="NAS13" s="601">
        <v>3.4</v>
      </c>
      <c r="NAT13" s="598">
        <v>3.9</v>
      </c>
      <c r="NAU13" s="598">
        <v>4.2</v>
      </c>
      <c r="NAV13" s="598">
        <v>3.8</v>
      </c>
      <c r="NAW13" s="598">
        <v>3.3</v>
      </c>
      <c r="NAX13" s="598">
        <v>2.7</v>
      </c>
      <c r="NAY13" s="598">
        <v>2.5</v>
      </c>
      <c r="NAZ13" s="598">
        <v>2.7</v>
      </c>
      <c r="NBA13" s="598">
        <v>2.9</v>
      </c>
      <c r="NBB13" s="598">
        <v>2.8</v>
      </c>
      <c r="NBC13" s="598">
        <v>2.6</v>
      </c>
      <c r="NBD13" s="598">
        <v>2.4</v>
      </c>
      <c r="NBE13" s="599">
        <v>2.1</v>
      </c>
      <c r="NBF13" s="598">
        <v>2.1</v>
      </c>
      <c r="NBG13" s="598">
        <v>2.2000000000000002</v>
      </c>
      <c r="NBH13" s="598">
        <v>2.6</v>
      </c>
      <c r="NBI13" s="598">
        <v>3.1</v>
      </c>
      <c r="NBJ13" s="598">
        <v>3.6</v>
      </c>
      <c r="NBK13" s="598">
        <v>4.0999999999999996</v>
      </c>
      <c r="NBL13" s="598">
        <v>4.2</v>
      </c>
      <c r="NBM13" s="598">
        <v>4.3</v>
      </c>
      <c r="NBN13" s="598">
        <v>4.3</v>
      </c>
      <c r="NBO13" s="598">
        <v>4.5999999999999996</v>
      </c>
      <c r="NBP13" s="598">
        <v>5.2</v>
      </c>
      <c r="NBQ13" s="599">
        <v>5.7</v>
      </c>
      <c r="NBR13" s="598">
        <v>6.1</v>
      </c>
      <c r="NBS13" s="598">
        <v>6.4</v>
      </c>
      <c r="NBT13" s="598">
        <v>7</v>
      </c>
      <c r="NBU13" s="439" t="s">
        <v>272</v>
      </c>
      <c r="NBV13" s="598">
        <v>4</v>
      </c>
      <c r="NBW13" s="598">
        <v>4</v>
      </c>
      <c r="NBX13" s="598">
        <v>4</v>
      </c>
      <c r="NBY13" s="598">
        <v>4</v>
      </c>
      <c r="NBZ13" s="598">
        <v>4</v>
      </c>
      <c r="NCA13" s="598">
        <v>4</v>
      </c>
      <c r="NCB13" s="598">
        <v>3</v>
      </c>
      <c r="NCC13" s="598">
        <v>3</v>
      </c>
      <c r="NCD13" s="598">
        <v>4</v>
      </c>
      <c r="NCE13" s="598">
        <v>4</v>
      </c>
      <c r="NCF13" s="598">
        <v>4</v>
      </c>
      <c r="NCG13" s="599">
        <v>4</v>
      </c>
      <c r="NCH13" s="600">
        <v>3.6</v>
      </c>
      <c r="NCI13" s="600">
        <v>3.5</v>
      </c>
      <c r="NCJ13" s="600">
        <v>3.6</v>
      </c>
      <c r="NCK13" s="600">
        <v>3.5</v>
      </c>
      <c r="NCL13" s="600">
        <v>3.4</v>
      </c>
      <c r="NCM13" s="600">
        <v>3.6</v>
      </c>
      <c r="NCN13" s="600">
        <v>3.8</v>
      </c>
      <c r="NCO13" s="600">
        <v>3.8</v>
      </c>
      <c r="NCP13" s="600">
        <v>3.8</v>
      </c>
      <c r="NCQ13" s="600">
        <v>4</v>
      </c>
      <c r="NCR13" s="600">
        <v>3.8</v>
      </c>
      <c r="NCS13" s="601">
        <v>3.7</v>
      </c>
      <c r="NCT13" s="600">
        <v>3.3</v>
      </c>
      <c r="NCU13" s="600">
        <v>3.1</v>
      </c>
      <c r="NCV13" s="600">
        <v>3.1</v>
      </c>
      <c r="NCW13" s="600">
        <v>3.2</v>
      </c>
      <c r="NCX13" s="600">
        <v>3.1</v>
      </c>
      <c r="NCY13" s="600">
        <v>3.1</v>
      </c>
      <c r="NCZ13" s="600">
        <v>2.9</v>
      </c>
      <c r="NDA13" s="600">
        <v>3</v>
      </c>
      <c r="NDB13" s="600">
        <v>2.9</v>
      </c>
      <c r="NDC13" s="600">
        <v>2.8</v>
      </c>
      <c r="NDD13" s="600">
        <v>3.1</v>
      </c>
      <c r="NDE13" s="601">
        <v>3.4</v>
      </c>
      <c r="NDF13" s="598">
        <v>3.9</v>
      </c>
      <c r="NDG13" s="598">
        <v>4.2</v>
      </c>
      <c r="NDH13" s="598">
        <v>3.8</v>
      </c>
      <c r="NDI13" s="598">
        <v>3.3</v>
      </c>
      <c r="NDJ13" s="598">
        <v>2.7</v>
      </c>
      <c r="NDK13" s="598">
        <v>2.5</v>
      </c>
      <c r="NDL13" s="598">
        <v>2.7</v>
      </c>
      <c r="NDM13" s="598">
        <v>2.9</v>
      </c>
      <c r="NDN13" s="598">
        <v>2.8</v>
      </c>
      <c r="NDO13" s="598">
        <v>2.6</v>
      </c>
      <c r="NDP13" s="598">
        <v>2.4</v>
      </c>
      <c r="NDQ13" s="599">
        <v>2.1</v>
      </c>
      <c r="NDR13" s="598">
        <v>2.1</v>
      </c>
      <c r="NDS13" s="598">
        <v>2.2000000000000002</v>
      </c>
      <c r="NDT13" s="598">
        <v>2.6</v>
      </c>
      <c r="NDU13" s="598">
        <v>3.1</v>
      </c>
      <c r="NDV13" s="598">
        <v>3.6</v>
      </c>
      <c r="NDW13" s="598">
        <v>4.0999999999999996</v>
      </c>
      <c r="NDX13" s="598">
        <v>4.2</v>
      </c>
      <c r="NDY13" s="598">
        <v>4.3</v>
      </c>
      <c r="NDZ13" s="598">
        <v>4.3</v>
      </c>
      <c r="NEA13" s="598">
        <v>4.5999999999999996</v>
      </c>
      <c r="NEB13" s="598">
        <v>5.2</v>
      </c>
      <c r="NEC13" s="599">
        <v>5.7</v>
      </c>
      <c r="NED13" s="598">
        <v>6.1</v>
      </c>
      <c r="NEE13" s="598">
        <v>6.4</v>
      </c>
      <c r="NEF13" s="598">
        <v>7</v>
      </c>
      <c r="NEG13" s="439" t="s">
        <v>272</v>
      </c>
      <c r="NEH13" s="598">
        <v>4</v>
      </c>
      <c r="NEI13" s="598">
        <v>4</v>
      </c>
      <c r="NEJ13" s="598">
        <v>4</v>
      </c>
      <c r="NEK13" s="598">
        <v>4</v>
      </c>
      <c r="NEL13" s="598">
        <v>4</v>
      </c>
      <c r="NEM13" s="598">
        <v>4</v>
      </c>
      <c r="NEN13" s="598">
        <v>3</v>
      </c>
      <c r="NEO13" s="598">
        <v>3</v>
      </c>
      <c r="NEP13" s="598">
        <v>4</v>
      </c>
      <c r="NEQ13" s="598">
        <v>4</v>
      </c>
      <c r="NER13" s="598">
        <v>4</v>
      </c>
      <c r="NES13" s="599">
        <v>4</v>
      </c>
      <c r="NET13" s="600">
        <v>3.6</v>
      </c>
      <c r="NEU13" s="600">
        <v>3.5</v>
      </c>
      <c r="NEV13" s="600">
        <v>3.6</v>
      </c>
      <c r="NEW13" s="600">
        <v>3.5</v>
      </c>
      <c r="NEX13" s="600">
        <v>3.4</v>
      </c>
      <c r="NEY13" s="600">
        <v>3.6</v>
      </c>
      <c r="NEZ13" s="600">
        <v>3.8</v>
      </c>
      <c r="NFA13" s="600">
        <v>3.8</v>
      </c>
      <c r="NFB13" s="600">
        <v>3.8</v>
      </c>
      <c r="NFC13" s="600">
        <v>4</v>
      </c>
      <c r="NFD13" s="600">
        <v>3.8</v>
      </c>
      <c r="NFE13" s="601">
        <v>3.7</v>
      </c>
      <c r="NFF13" s="600">
        <v>3.3</v>
      </c>
      <c r="NFG13" s="600">
        <v>3.1</v>
      </c>
      <c r="NFH13" s="600">
        <v>3.1</v>
      </c>
      <c r="NFI13" s="600">
        <v>3.2</v>
      </c>
      <c r="NFJ13" s="600">
        <v>3.1</v>
      </c>
      <c r="NFK13" s="600">
        <v>3.1</v>
      </c>
      <c r="NFL13" s="600">
        <v>2.9</v>
      </c>
      <c r="NFM13" s="600">
        <v>3</v>
      </c>
      <c r="NFN13" s="600">
        <v>2.9</v>
      </c>
      <c r="NFO13" s="600">
        <v>2.8</v>
      </c>
      <c r="NFP13" s="600">
        <v>3.1</v>
      </c>
      <c r="NFQ13" s="601">
        <v>3.4</v>
      </c>
      <c r="NFR13" s="598">
        <v>3.9</v>
      </c>
      <c r="NFS13" s="598">
        <v>4.2</v>
      </c>
      <c r="NFT13" s="598">
        <v>3.8</v>
      </c>
      <c r="NFU13" s="598">
        <v>3.3</v>
      </c>
      <c r="NFV13" s="598">
        <v>2.7</v>
      </c>
      <c r="NFW13" s="598">
        <v>2.5</v>
      </c>
      <c r="NFX13" s="598">
        <v>2.7</v>
      </c>
      <c r="NFY13" s="598">
        <v>2.9</v>
      </c>
      <c r="NFZ13" s="598">
        <v>2.8</v>
      </c>
      <c r="NGA13" s="598">
        <v>2.6</v>
      </c>
      <c r="NGB13" s="598">
        <v>2.4</v>
      </c>
      <c r="NGC13" s="599">
        <v>2.1</v>
      </c>
      <c r="NGD13" s="598">
        <v>2.1</v>
      </c>
      <c r="NGE13" s="598">
        <v>2.2000000000000002</v>
      </c>
      <c r="NGF13" s="598">
        <v>2.6</v>
      </c>
      <c r="NGG13" s="598">
        <v>3.1</v>
      </c>
      <c r="NGH13" s="598">
        <v>3.6</v>
      </c>
      <c r="NGI13" s="598">
        <v>4.0999999999999996</v>
      </c>
      <c r="NGJ13" s="598">
        <v>4.2</v>
      </c>
      <c r="NGK13" s="598">
        <v>4.3</v>
      </c>
      <c r="NGL13" s="598">
        <v>4.3</v>
      </c>
      <c r="NGM13" s="598">
        <v>4.5999999999999996</v>
      </c>
      <c r="NGN13" s="598">
        <v>5.2</v>
      </c>
      <c r="NGO13" s="599">
        <v>5.7</v>
      </c>
      <c r="NGP13" s="598">
        <v>6.1</v>
      </c>
      <c r="NGQ13" s="598">
        <v>6.4</v>
      </c>
      <c r="NGR13" s="598">
        <v>7</v>
      </c>
      <c r="NGS13" s="439" t="s">
        <v>272</v>
      </c>
      <c r="NGT13" s="598">
        <v>4</v>
      </c>
      <c r="NGU13" s="598">
        <v>4</v>
      </c>
      <c r="NGV13" s="598">
        <v>4</v>
      </c>
      <c r="NGW13" s="598">
        <v>4</v>
      </c>
      <c r="NGX13" s="598">
        <v>4</v>
      </c>
      <c r="NGY13" s="598">
        <v>4</v>
      </c>
      <c r="NGZ13" s="598">
        <v>3</v>
      </c>
      <c r="NHA13" s="598">
        <v>3</v>
      </c>
      <c r="NHB13" s="598">
        <v>4</v>
      </c>
      <c r="NHC13" s="598">
        <v>4</v>
      </c>
      <c r="NHD13" s="598">
        <v>4</v>
      </c>
      <c r="NHE13" s="599">
        <v>4</v>
      </c>
      <c r="NHF13" s="600">
        <v>3.6</v>
      </c>
      <c r="NHG13" s="600">
        <v>3.5</v>
      </c>
      <c r="NHH13" s="600">
        <v>3.6</v>
      </c>
      <c r="NHI13" s="600">
        <v>3.5</v>
      </c>
      <c r="NHJ13" s="600">
        <v>3.4</v>
      </c>
      <c r="NHK13" s="600">
        <v>3.6</v>
      </c>
      <c r="NHL13" s="600">
        <v>3.8</v>
      </c>
      <c r="NHM13" s="600">
        <v>3.8</v>
      </c>
      <c r="NHN13" s="600">
        <v>3.8</v>
      </c>
      <c r="NHO13" s="600">
        <v>4</v>
      </c>
      <c r="NHP13" s="600">
        <v>3.8</v>
      </c>
      <c r="NHQ13" s="601">
        <v>3.7</v>
      </c>
      <c r="NHR13" s="600">
        <v>3.3</v>
      </c>
      <c r="NHS13" s="600">
        <v>3.1</v>
      </c>
      <c r="NHT13" s="600">
        <v>3.1</v>
      </c>
      <c r="NHU13" s="600">
        <v>3.2</v>
      </c>
      <c r="NHV13" s="600">
        <v>3.1</v>
      </c>
      <c r="NHW13" s="600">
        <v>3.1</v>
      </c>
      <c r="NHX13" s="600">
        <v>2.9</v>
      </c>
      <c r="NHY13" s="600">
        <v>3</v>
      </c>
      <c r="NHZ13" s="600">
        <v>2.9</v>
      </c>
      <c r="NIA13" s="600">
        <v>2.8</v>
      </c>
      <c r="NIB13" s="600">
        <v>3.1</v>
      </c>
      <c r="NIC13" s="601">
        <v>3.4</v>
      </c>
      <c r="NID13" s="598">
        <v>3.9</v>
      </c>
      <c r="NIE13" s="598">
        <v>4.2</v>
      </c>
      <c r="NIF13" s="598">
        <v>3.8</v>
      </c>
      <c r="NIG13" s="598">
        <v>3.3</v>
      </c>
      <c r="NIH13" s="598">
        <v>2.7</v>
      </c>
      <c r="NII13" s="598">
        <v>2.5</v>
      </c>
      <c r="NIJ13" s="598">
        <v>2.7</v>
      </c>
      <c r="NIK13" s="598">
        <v>2.9</v>
      </c>
      <c r="NIL13" s="598">
        <v>2.8</v>
      </c>
      <c r="NIM13" s="598">
        <v>2.6</v>
      </c>
      <c r="NIN13" s="598">
        <v>2.4</v>
      </c>
      <c r="NIO13" s="599">
        <v>2.1</v>
      </c>
      <c r="NIP13" s="598">
        <v>2.1</v>
      </c>
      <c r="NIQ13" s="598">
        <v>2.2000000000000002</v>
      </c>
      <c r="NIR13" s="598">
        <v>2.6</v>
      </c>
      <c r="NIS13" s="598">
        <v>3.1</v>
      </c>
      <c r="NIT13" s="598">
        <v>3.6</v>
      </c>
      <c r="NIU13" s="598">
        <v>4.0999999999999996</v>
      </c>
      <c r="NIV13" s="598">
        <v>4.2</v>
      </c>
      <c r="NIW13" s="598">
        <v>4.3</v>
      </c>
      <c r="NIX13" s="598">
        <v>4.3</v>
      </c>
      <c r="NIY13" s="598">
        <v>4.5999999999999996</v>
      </c>
      <c r="NIZ13" s="598">
        <v>5.2</v>
      </c>
      <c r="NJA13" s="599">
        <v>5.7</v>
      </c>
      <c r="NJB13" s="598">
        <v>6.1</v>
      </c>
      <c r="NJC13" s="598">
        <v>6.4</v>
      </c>
      <c r="NJD13" s="598">
        <v>7</v>
      </c>
      <c r="NJE13" s="439" t="s">
        <v>272</v>
      </c>
      <c r="NJF13" s="598">
        <v>4</v>
      </c>
      <c r="NJG13" s="598">
        <v>4</v>
      </c>
      <c r="NJH13" s="598">
        <v>4</v>
      </c>
      <c r="NJI13" s="598">
        <v>4</v>
      </c>
      <c r="NJJ13" s="598">
        <v>4</v>
      </c>
      <c r="NJK13" s="598">
        <v>4</v>
      </c>
      <c r="NJL13" s="598">
        <v>3</v>
      </c>
      <c r="NJM13" s="598">
        <v>3</v>
      </c>
      <c r="NJN13" s="598">
        <v>4</v>
      </c>
      <c r="NJO13" s="598">
        <v>4</v>
      </c>
      <c r="NJP13" s="598">
        <v>4</v>
      </c>
      <c r="NJQ13" s="599">
        <v>4</v>
      </c>
      <c r="NJR13" s="600">
        <v>3.6</v>
      </c>
      <c r="NJS13" s="600">
        <v>3.5</v>
      </c>
      <c r="NJT13" s="600">
        <v>3.6</v>
      </c>
      <c r="NJU13" s="600">
        <v>3.5</v>
      </c>
      <c r="NJV13" s="600">
        <v>3.4</v>
      </c>
      <c r="NJW13" s="600">
        <v>3.6</v>
      </c>
      <c r="NJX13" s="600">
        <v>3.8</v>
      </c>
      <c r="NJY13" s="600">
        <v>3.8</v>
      </c>
      <c r="NJZ13" s="600">
        <v>3.8</v>
      </c>
      <c r="NKA13" s="600">
        <v>4</v>
      </c>
      <c r="NKB13" s="600">
        <v>3.8</v>
      </c>
      <c r="NKC13" s="601">
        <v>3.7</v>
      </c>
      <c r="NKD13" s="600">
        <v>3.3</v>
      </c>
      <c r="NKE13" s="600">
        <v>3.1</v>
      </c>
      <c r="NKF13" s="600">
        <v>3.1</v>
      </c>
      <c r="NKG13" s="600">
        <v>3.2</v>
      </c>
      <c r="NKH13" s="600">
        <v>3.1</v>
      </c>
      <c r="NKI13" s="600">
        <v>3.1</v>
      </c>
      <c r="NKJ13" s="600">
        <v>2.9</v>
      </c>
      <c r="NKK13" s="600">
        <v>3</v>
      </c>
      <c r="NKL13" s="600">
        <v>2.9</v>
      </c>
      <c r="NKM13" s="600">
        <v>2.8</v>
      </c>
      <c r="NKN13" s="600">
        <v>3.1</v>
      </c>
      <c r="NKO13" s="601">
        <v>3.4</v>
      </c>
      <c r="NKP13" s="598">
        <v>3.9</v>
      </c>
      <c r="NKQ13" s="598">
        <v>4.2</v>
      </c>
      <c r="NKR13" s="598">
        <v>3.8</v>
      </c>
      <c r="NKS13" s="598">
        <v>3.3</v>
      </c>
      <c r="NKT13" s="598">
        <v>2.7</v>
      </c>
      <c r="NKU13" s="598">
        <v>2.5</v>
      </c>
      <c r="NKV13" s="598">
        <v>2.7</v>
      </c>
      <c r="NKW13" s="598">
        <v>2.9</v>
      </c>
      <c r="NKX13" s="598">
        <v>2.8</v>
      </c>
      <c r="NKY13" s="598">
        <v>2.6</v>
      </c>
      <c r="NKZ13" s="598">
        <v>2.4</v>
      </c>
      <c r="NLA13" s="599">
        <v>2.1</v>
      </c>
      <c r="NLB13" s="598">
        <v>2.1</v>
      </c>
      <c r="NLC13" s="598">
        <v>2.2000000000000002</v>
      </c>
      <c r="NLD13" s="598">
        <v>2.6</v>
      </c>
      <c r="NLE13" s="598">
        <v>3.1</v>
      </c>
      <c r="NLF13" s="598">
        <v>3.6</v>
      </c>
      <c r="NLG13" s="598">
        <v>4.0999999999999996</v>
      </c>
      <c r="NLH13" s="598">
        <v>4.2</v>
      </c>
      <c r="NLI13" s="598">
        <v>4.3</v>
      </c>
      <c r="NLJ13" s="598">
        <v>4.3</v>
      </c>
      <c r="NLK13" s="598">
        <v>4.5999999999999996</v>
      </c>
      <c r="NLL13" s="598">
        <v>5.2</v>
      </c>
      <c r="NLM13" s="599">
        <v>5.7</v>
      </c>
      <c r="NLN13" s="598">
        <v>6.1</v>
      </c>
      <c r="NLO13" s="598">
        <v>6.4</v>
      </c>
      <c r="NLP13" s="598">
        <v>7</v>
      </c>
      <c r="NLQ13" s="439" t="s">
        <v>272</v>
      </c>
      <c r="NLR13" s="598">
        <v>4</v>
      </c>
      <c r="NLS13" s="598">
        <v>4</v>
      </c>
      <c r="NLT13" s="598">
        <v>4</v>
      </c>
      <c r="NLU13" s="598">
        <v>4</v>
      </c>
      <c r="NLV13" s="598">
        <v>4</v>
      </c>
      <c r="NLW13" s="598">
        <v>4</v>
      </c>
      <c r="NLX13" s="598">
        <v>3</v>
      </c>
      <c r="NLY13" s="598">
        <v>3</v>
      </c>
      <c r="NLZ13" s="598">
        <v>4</v>
      </c>
      <c r="NMA13" s="598">
        <v>4</v>
      </c>
      <c r="NMB13" s="598">
        <v>4</v>
      </c>
      <c r="NMC13" s="599">
        <v>4</v>
      </c>
      <c r="NMD13" s="600">
        <v>3.6</v>
      </c>
      <c r="NME13" s="600">
        <v>3.5</v>
      </c>
      <c r="NMF13" s="600">
        <v>3.6</v>
      </c>
      <c r="NMG13" s="600">
        <v>3.5</v>
      </c>
      <c r="NMH13" s="600">
        <v>3.4</v>
      </c>
      <c r="NMI13" s="600">
        <v>3.6</v>
      </c>
      <c r="NMJ13" s="600">
        <v>3.8</v>
      </c>
      <c r="NMK13" s="600">
        <v>3.8</v>
      </c>
      <c r="NML13" s="600">
        <v>3.8</v>
      </c>
      <c r="NMM13" s="600">
        <v>4</v>
      </c>
      <c r="NMN13" s="600">
        <v>3.8</v>
      </c>
      <c r="NMO13" s="601">
        <v>3.7</v>
      </c>
      <c r="NMP13" s="600">
        <v>3.3</v>
      </c>
      <c r="NMQ13" s="600">
        <v>3.1</v>
      </c>
      <c r="NMR13" s="600">
        <v>3.1</v>
      </c>
      <c r="NMS13" s="600">
        <v>3.2</v>
      </c>
      <c r="NMT13" s="600">
        <v>3.1</v>
      </c>
      <c r="NMU13" s="600">
        <v>3.1</v>
      </c>
      <c r="NMV13" s="600">
        <v>2.9</v>
      </c>
      <c r="NMW13" s="600">
        <v>3</v>
      </c>
      <c r="NMX13" s="600">
        <v>2.9</v>
      </c>
      <c r="NMY13" s="600">
        <v>2.8</v>
      </c>
      <c r="NMZ13" s="600">
        <v>3.1</v>
      </c>
      <c r="NNA13" s="601">
        <v>3.4</v>
      </c>
      <c r="NNB13" s="598">
        <v>3.9</v>
      </c>
      <c r="NNC13" s="598">
        <v>4.2</v>
      </c>
      <c r="NND13" s="598">
        <v>3.8</v>
      </c>
      <c r="NNE13" s="598">
        <v>3.3</v>
      </c>
      <c r="NNF13" s="598">
        <v>2.7</v>
      </c>
      <c r="NNG13" s="598">
        <v>2.5</v>
      </c>
      <c r="NNH13" s="598">
        <v>2.7</v>
      </c>
      <c r="NNI13" s="598">
        <v>2.9</v>
      </c>
      <c r="NNJ13" s="598">
        <v>2.8</v>
      </c>
      <c r="NNK13" s="598">
        <v>2.6</v>
      </c>
      <c r="NNL13" s="598">
        <v>2.4</v>
      </c>
      <c r="NNM13" s="599">
        <v>2.1</v>
      </c>
      <c r="NNN13" s="598">
        <v>2.1</v>
      </c>
      <c r="NNO13" s="598">
        <v>2.2000000000000002</v>
      </c>
      <c r="NNP13" s="598">
        <v>2.6</v>
      </c>
      <c r="NNQ13" s="598">
        <v>3.1</v>
      </c>
      <c r="NNR13" s="598">
        <v>3.6</v>
      </c>
      <c r="NNS13" s="598">
        <v>4.0999999999999996</v>
      </c>
      <c r="NNT13" s="598">
        <v>4.2</v>
      </c>
      <c r="NNU13" s="598">
        <v>4.3</v>
      </c>
      <c r="NNV13" s="598">
        <v>4.3</v>
      </c>
      <c r="NNW13" s="598">
        <v>4.5999999999999996</v>
      </c>
      <c r="NNX13" s="598">
        <v>5.2</v>
      </c>
      <c r="NNY13" s="599">
        <v>5.7</v>
      </c>
      <c r="NNZ13" s="598">
        <v>6.1</v>
      </c>
      <c r="NOA13" s="598">
        <v>6.4</v>
      </c>
      <c r="NOB13" s="598">
        <v>7</v>
      </c>
      <c r="NOC13" s="439" t="s">
        <v>272</v>
      </c>
      <c r="NOD13" s="598">
        <v>4</v>
      </c>
      <c r="NOE13" s="598">
        <v>4</v>
      </c>
      <c r="NOF13" s="598">
        <v>4</v>
      </c>
      <c r="NOG13" s="598">
        <v>4</v>
      </c>
      <c r="NOH13" s="598">
        <v>4</v>
      </c>
      <c r="NOI13" s="598">
        <v>4</v>
      </c>
      <c r="NOJ13" s="598">
        <v>3</v>
      </c>
      <c r="NOK13" s="598">
        <v>3</v>
      </c>
      <c r="NOL13" s="598">
        <v>4</v>
      </c>
      <c r="NOM13" s="598">
        <v>4</v>
      </c>
      <c r="NON13" s="598">
        <v>4</v>
      </c>
      <c r="NOO13" s="599">
        <v>4</v>
      </c>
      <c r="NOP13" s="600">
        <v>3.6</v>
      </c>
      <c r="NOQ13" s="600">
        <v>3.5</v>
      </c>
      <c r="NOR13" s="600">
        <v>3.6</v>
      </c>
      <c r="NOS13" s="600">
        <v>3.5</v>
      </c>
      <c r="NOT13" s="600">
        <v>3.4</v>
      </c>
      <c r="NOU13" s="600">
        <v>3.6</v>
      </c>
      <c r="NOV13" s="600">
        <v>3.8</v>
      </c>
      <c r="NOW13" s="600">
        <v>3.8</v>
      </c>
      <c r="NOX13" s="600">
        <v>3.8</v>
      </c>
      <c r="NOY13" s="600">
        <v>4</v>
      </c>
      <c r="NOZ13" s="600">
        <v>3.8</v>
      </c>
      <c r="NPA13" s="601">
        <v>3.7</v>
      </c>
      <c r="NPB13" s="600">
        <v>3.3</v>
      </c>
      <c r="NPC13" s="600">
        <v>3.1</v>
      </c>
      <c r="NPD13" s="600">
        <v>3.1</v>
      </c>
      <c r="NPE13" s="600">
        <v>3.2</v>
      </c>
      <c r="NPF13" s="600">
        <v>3.1</v>
      </c>
      <c r="NPG13" s="600">
        <v>3.1</v>
      </c>
      <c r="NPH13" s="600">
        <v>2.9</v>
      </c>
      <c r="NPI13" s="600">
        <v>3</v>
      </c>
      <c r="NPJ13" s="600">
        <v>2.9</v>
      </c>
      <c r="NPK13" s="600">
        <v>2.8</v>
      </c>
      <c r="NPL13" s="600">
        <v>3.1</v>
      </c>
      <c r="NPM13" s="601">
        <v>3.4</v>
      </c>
      <c r="NPN13" s="598">
        <v>3.9</v>
      </c>
      <c r="NPO13" s="598">
        <v>4.2</v>
      </c>
      <c r="NPP13" s="598">
        <v>3.8</v>
      </c>
      <c r="NPQ13" s="598">
        <v>3.3</v>
      </c>
      <c r="NPR13" s="598">
        <v>2.7</v>
      </c>
      <c r="NPS13" s="598">
        <v>2.5</v>
      </c>
      <c r="NPT13" s="598">
        <v>2.7</v>
      </c>
      <c r="NPU13" s="598">
        <v>2.9</v>
      </c>
      <c r="NPV13" s="598">
        <v>2.8</v>
      </c>
      <c r="NPW13" s="598">
        <v>2.6</v>
      </c>
      <c r="NPX13" s="598">
        <v>2.4</v>
      </c>
      <c r="NPY13" s="599">
        <v>2.1</v>
      </c>
      <c r="NPZ13" s="598">
        <v>2.1</v>
      </c>
      <c r="NQA13" s="598">
        <v>2.2000000000000002</v>
      </c>
      <c r="NQB13" s="598">
        <v>2.6</v>
      </c>
      <c r="NQC13" s="598">
        <v>3.1</v>
      </c>
      <c r="NQD13" s="598">
        <v>3.6</v>
      </c>
      <c r="NQE13" s="598">
        <v>4.0999999999999996</v>
      </c>
      <c r="NQF13" s="598">
        <v>4.2</v>
      </c>
      <c r="NQG13" s="598">
        <v>4.3</v>
      </c>
      <c r="NQH13" s="598">
        <v>4.3</v>
      </c>
      <c r="NQI13" s="598">
        <v>4.5999999999999996</v>
      </c>
      <c r="NQJ13" s="598">
        <v>5.2</v>
      </c>
      <c r="NQK13" s="599">
        <v>5.7</v>
      </c>
      <c r="NQL13" s="598">
        <v>6.1</v>
      </c>
      <c r="NQM13" s="598">
        <v>6.4</v>
      </c>
      <c r="NQN13" s="598">
        <v>7</v>
      </c>
      <c r="NQO13" s="439" t="s">
        <v>272</v>
      </c>
      <c r="NQP13" s="598">
        <v>4</v>
      </c>
      <c r="NQQ13" s="598">
        <v>4</v>
      </c>
      <c r="NQR13" s="598">
        <v>4</v>
      </c>
      <c r="NQS13" s="598">
        <v>4</v>
      </c>
      <c r="NQT13" s="598">
        <v>4</v>
      </c>
      <c r="NQU13" s="598">
        <v>4</v>
      </c>
      <c r="NQV13" s="598">
        <v>3</v>
      </c>
      <c r="NQW13" s="598">
        <v>3</v>
      </c>
      <c r="NQX13" s="598">
        <v>4</v>
      </c>
      <c r="NQY13" s="598">
        <v>4</v>
      </c>
      <c r="NQZ13" s="598">
        <v>4</v>
      </c>
      <c r="NRA13" s="599">
        <v>4</v>
      </c>
      <c r="NRB13" s="600">
        <v>3.6</v>
      </c>
      <c r="NRC13" s="600">
        <v>3.5</v>
      </c>
      <c r="NRD13" s="600">
        <v>3.6</v>
      </c>
      <c r="NRE13" s="600">
        <v>3.5</v>
      </c>
      <c r="NRF13" s="600">
        <v>3.4</v>
      </c>
      <c r="NRG13" s="600">
        <v>3.6</v>
      </c>
      <c r="NRH13" s="600">
        <v>3.8</v>
      </c>
      <c r="NRI13" s="600">
        <v>3.8</v>
      </c>
      <c r="NRJ13" s="600">
        <v>3.8</v>
      </c>
      <c r="NRK13" s="600">
        <v>4</v>
      </c>
      <c r="NRL13" s="600">
        <v>3.8</v>
      </c>
      <c r="NRM13" s="601">
        <v>3.7</v>
      </c>
      <c r="NRN13" s="600">
        <v>3.3</v>
      </c>
      <c r="NRO13" s="600">
        <v>3.1</v>
      </c>
      <c r="NRP13" s="600">
        <v>3.1</v>
      </c>
      <c r="NRQ13" s="600">
        <v>3.2</v>
      </c>
      <c r="NRR13" s="600">
        <v>3.1</v>
      </c>
      <c r="NRS13" s="600">
        <v>3.1</v>
      </c>
      <c r="NRT13" s="600">
        <v>2.9</v>
      </c>
      <c r="NRU13" s="600">
        <v>3</v>
      </c>
      <c r="NRV13" s="600">
        <v>2.9</v>
      </c>
      <c r="NRW13" s="600">
        <v>2.8</v>
      </c>
      <c r="NRX13" s="600">
        <v>3.1</v>
      </c>
      <c r="NRY13" s="601">
        <v>3.4</v>
      </c>
      <c r="NRZ13" s="598">
        <v>3.9</v>
      </c>
      <c r="NSA13" s="598">
        <v>4.2</v>
      </c>
      <c r="NSB13" s="598">
        <v>3.8</v>
      </c>
      <c r="NSC13" s="598">
        <v>3.3</v>
      </c>
      <c r="NSD13" s="598">
        <v>2.7</v>
      </c>
      <c r="NSE13" s="598">
        <v>2.5</v>
      </c>
      <c r="NSF13" s="598">
        <v>2.7</v>
      </c>
      <c r="NSG13" s="598">
        <v>2.9</v>
      </c>
      <c r="NSH13" s="598">
        <v>2.8</v>
      </c>
      <c r="NSI13" s="598">
        <v>2.6</v>
      </c>
      <c r="NSJ13" s="598">
        <v>2.4</v>
      </c>
      <c r="NSK13" s="599">
        <v>2.1</v>
      </c>
      <c r="NSL13" s="598">
        <v>2.1</v>
      </c>
      <c r="NSM13" s="598">
        <v>2.2000000000000002</v>
      </c>
      <c r="NSN13" s="598">
        <v>2.6</v>
      </c>
      <c r="NSO13" s="598">
        <v>3.1</v>
      </c>
      <c r="NSP13" s="598">
        <v>3.6</v>
      </c>
      <c r="NSQ13" s="598">
        <v>4.0999999999999996</v>
      </c>
      <c r="NSR13" s="598">
        <v>4.2</v>
      </c>
      <c r="NSS13" s="598">
        <v>4.3</v>
      </c>
      <c r="NST13" s="598">
        <v>4.3</v>
      </c>
      <c r="NSU13" s="598">
        <v>4.5999999999999996</v>
      </c>
      <c r="NSV13" s="598">
        <v>5.2</v>
      </c>
      <c r="NSW13" s="599">
        <v>5.7</v>
      </c>
      <c r="NSX13" s="598">
        <v>6.1</v>
      </c>
      <c r="NSY13" s="598">
        <v>6.4</v>
      </c>
      <c r="NSZ13" s="598">
        <v>7</v>
      </c>
      <c r="NTA13" s="439" t="s">
        <v>272</v>
      </c>
      <c r="NTB13" s="598">
        <v>4</v>
      </c>
      <c r="NTC13" s="598">
        <v>4</v>
      </c>
      <c r="NTD13" s="598">
        <v>4</v>
      </c>
      <c r="NTE13" s="598">
        <v>4</v>
      </c>
      <c r="NTF13" s="598">
        <v>4</v>
      </c>
      <c r="NTG13" s="598">
        <v>4</v>
      </c>
      <c r="NTH13" s="598">
        <v>3</v>
      </c>
      <c r="NTI13" s="598">
        <v>3</v>
      </c>
      <c r="NTJ13" s="598">
        <v>4</v>
      </c>
      <c r="NTK13" s="598">
        <v>4</v>
      </c>
      <c r="NTL13" s="598">
        <v>4</v>
      </c>
      <c r="NTM13" s="599">
        <v>4</v>
      </c>
      <c r="NTN13" s="600">
        <v>3.6</v>
      </c>
      <c r="NTO13" s="600">
        <v>3.5</v>
      </c>
      <c r="NTP13" s="600">
        <v>3.6</v>
      </c>
      <c r="NTQ13" s="600">
        <v>3.5</v>
      </c>
      <c r="NTR13" s="600">
        <v>3.4</v>
      </c>
      <c r="NTS13" s="600">
        <v>3.6</v>
      </c>
      <c r="NTT13" s="600">
        <v>3.8</v>
      </c>
      <c r="NTU13" s="600">
        <v>3.8</v>
      </c>
      <c r="NTV13" s="600">
        <v>3.8</v>
      </c>
      <c r="NTW13" s="600">
        <v>4</v>
      </c>
      <c r="NTX13" s="600">
        <v>3.8</v>
      </c>
      <c r="NTY13" s="601">
        <v>3.7</v>
      </c>
      <c r="NTZ13" s="600">
        <v>3.3</v>
      </c>
      <c r="NUA13" s="600">
        <v>3.1</v>
      </c>
      <c r="NUB13" s="600">
        <v>3.1</v>
      </c>
      <c r="NUC13" s="600">
        <v>3.2</v>
      </c>
      <c r="NUD13" s="600">
        <v>3.1</v>
      </c>
      <c r="NUE13" s="600">
        <v>3.1</v>
      </c>
      <c r="NUF13" s="600">
        <v>2.9</v>
      </c>
      <c r="NUG13" s="600">
        <v>3</v>
      </c>
      <c r="NUH13" s="600">
        <v>2.9</v>
      </c>
      <c r="NUI13" s="600">
        <v>2.8</v>
      </c>
      <c r="NUJ13" s="600">
        <v>3.1</v>
      </c>
      <c r="NUK13" s="601">
        <v>3.4</v>
      </c>
      <c r="NUL13" s="598">
        <v>3.9</v>
      </c>
      <c r="NUM13" s="598">
        <v>4.2</v>
      </c>
      <c r="NUN13" s="598">
        <v>3.8</v>
      </c>
      <c r="NUO13" s="598">
        <v>3.3</v>
      </c>
      <c r="NUP13" s="598">
        <v>2.7</v>
      </c>
      <c r="NUQ13" s="598">
        <v>2.5</v>
      </c>
      <c r="NUR13" s="598">
        <v>2.7</v>
      </c>
      <c r="NUS13" s="598">
        <v>2.9</v>
      </c>
      <c r="NUT13" s="598">
        <v>2.8</v>
      </c>
      <c r="NUU13" s="598">
        <v>2.6</v>
      </c>
      <c r="NUV13" s="598">
        <v>2.4</v>
      </c>
      <c r="NUW13" s="599">
        <v>2.1</v>
      </c>
      <c r="NUX13" s="598">
        <v>2.1</v>
      </c>
      <c r="NUY13" s="598">
        <v>2.2000000000000002</v>
      </c>
      <c r="NUZ13" s="598">
        <v>2.6</v>
      </c>
      <c r="NVA13" s="598">
        <v>3.1</v>
      </c>
      <c r="NVB13" s="598">
        <v>3.6</v>
      </c>
      <c r="NVC13" s="598">
        <v>4.0999999999999996</v>
      </c>
      <c r="NVD13" s="598">
        <v>4.2</v>
      </c>
      <c r="NVE13" s="598">
        <v>4.3</v>
      </c>
      <c r="NVF13" s="598">
        <v>4.3</v>
      </c>
      <c r="NVG13" s="598">
        <v>4.5999999999999996</v>
      </c>
      <c r="NVH13" s="598">
        <v>5.2</v>
      </c>
      <c r="NVI13" s="599">
        <v>5.7</v>
      </c>
      <c r="NVJ13" s="598">
        <v>6.1</v>
      </c>
      <c r="NVK13" s="598">
        <v>6.4</v>
      </c>
      <c r="NVL13" s="598">
        <v>7</v>
      </c>
      <c r="NVM13" s="439" t="s">
        <v>272</v>
      </c>
      <c r="NVN13" s="598">
        <v>4</v>
      </c>
      <c r="NVO13" s="598">
        <v>4</v>
      </c>
      <c r="NVP13" s="598">
        <v>4</v>
      </c>
      <c r="NVQ13" s="598">
        <v>4</v>
      </c>
      <c r="NVR13" s="598">
        <v>4</v>
      </c>
      <c r="NVS13" s="598">
        <v>4</v>
      </c>
      <c r="NVT13" s="598">
        <v>3</v>
      </c>
      <c r="NVU13" s="598">
        <v>3</v>
      </c>
      <c r="NVV13" s="598">
        <v>4</v>
      </c>
      <c r="NVW13" s="598">
        <v>4</v>
      </c>
      <c r="NVX13" s="598">
        <v>4</v>
      </c>
      <c r="NVY13" s="599">
        <v>4</v>
      </c>
      <c r="NVZ13" s="600">
        <v>3.6</v>
      </c>
      <c r="NWA13" s="600">
        <v>3.5</v>
      </c>
      <c r="NWB13" s="600">
        <v>3.6</v>
      </c>
      <c r="NWC13" s="600">
        <v>3.5</v>
      </c>
      <c r="NWD13" s="600">
        <v>3.4</v>
      </c>
      <c r="NWE13" s="600">
        <v>3.6</v>
      </c>
      <c r="NWF13" s="600">
        <v>3.8</v>
      </c>
      <c r="NWG13" s="600">
        <v>3.8</v>
      </c>
      <c r="NWH13" s="600">
        <v>3.8</v>
      </c>
      <c r="NWI13" s="600">
        <v>4</v>
      </c>
      <c r="NWJ13" s="600">
        <v>3.8</v>
      </c>
      <c r="NWK13" s="601">
        <v>3.7</v>
      </c>
      <c r="NWL13" s="600">
        <v>3.3</v>
      </c>
      <c r="NWM13" s="600">
        <v>3.1</v>
      </c>
      <c r="NWN13" s="600">
        <v>3.1</v>
      </c>
      <c r="NWO13" s="600">
        <v>3.2</v>
      </c>
      <c r="NWP13" s="600">
        <v>3.1</v>
      </c>
      <c r="NWQ13" s="600">
        <v>3.1</v>
      </c>
      <c r="NWR13" s="600">
        <v>2.9</v>
      </c>
      <c r="NWS13" s="600">
        <v>3</v>
      </c>
      <c r="NWT13" s="600">
        <v>2.9</v>
      </c>
      <c r="NWU13" s="600">
        <v>2.8</v>
      </c>
      <c r="NWV13" s="600">
        <v>3.1</v>
      </c>
      <c r="NWW13" s="601">
        <v>3.4</v>
      </c>
      <c r="NWX13" s="598">
        <v>3.9</v>
      </c>
      <c r="NWY13" s="598">
        <v>4.2</v>
      </c>
      <c r="NWZ13" s="598">
        <v>3.8</v>
      </c>
      <c r="NXA13" s="598">
        <v>3.3</v>
      </c>
      <c r="NXB13" s="598">
        <v>2.7</v>
      </c>
      <c r="NXC13" s="598">
        <v>2.5</v>
      </c>
      <c r="NXD13" s="598">
        <v>2.7</v>
      </c>
      <c r="NXE13" s="598">
        <v>2.9</v>
      </c>
      <c r="NXF13" s="598">
        <v>2.8</v>
      </c>
      <c r="NXG13" s="598">
        <v>2.6</v>
      </c>
      <c r="NXH13" s="598">
        <v>2.4</v>
      </c>
      <c r="NXI13" s="599">
        <v>2.1</v>
      </c>
      <c r="NXJ13" s="598">
        <v>2.1</v>
      </c>
      <c r="NXK13" s="598">
        <v>2.2000000000000002</v>
      </c>
      <c r="NXL13" s="598">
        <v>2.6</v>
      </c>
      <c r="NXM13" s="598">
        <v>3.1</v>
      </c>
      <c r="NXN13" s="598">
        <v>3.6</v>
      </c>
      <c r="NXO13" s="598">
        <v>4.0999999999999996</v>
      </c>
      <c r="NXP13" s="598">
        <v>4.2</v>
      </c>
      <c r="NXQ13" s="598">
        <v>4.3</v>
      </c>
      <c r="NXR13" s="598">
        <v>4.3</v>
      </c>
      <c r="NXS13" s="598">
        <v>4.5999999999999996</v>
      </c>
      <c r="NXT13" s="598">
        <v>5.2</v>
      </c>
      <c r="NXU13" s="599">
        <v>5.7</v>
      </c>
      <c r="NXV13" s="598">
        <v>6.1</v>
      </c>
      <c r="NXW13" s="598">
        <v>6.4</v>
      </c>
      <c r="NXX13" s="598">
        <v>7</v>
      </c>
      <c r="NXY13" s="439" t="s">
        <v>272</v>
      </c>
      <c r="NXZ13" s="598">
        <v>4</v>
      </c>
      <c r="NYA13" s="598">
        <v>4</v>
      </c>
      <c r="NYB13" s="598">
        <v>4</v>
      </c>
      <c r="NYC13" s="598">
        <v>4</v>
      </c>
      <c r="NYD13" s="598">
        <v>4</v>
      </c>
      <c r="NYE13" s="598">
        <v>4</v>
      </c>
      <c r="NYF13" s="598">
        <v>3</v>
      </c>
      <c r="NYG13" s="598">
        <v>3</v>
      </c>
      <c r="NYH13" s="598">
        <v>4</v>
      </c>
      <c r="NYI13" s="598">
        <v>4</v>
      </c>
      <c r="NYJ13" s="598">
        <v>4</v>
      </c>
      <c r="NYK13" s="599">
        <v>4</v>
      </c>
      <c r="NYL13" s="600">
        <v>3.6</v>
      </c>
      <c r="NYM13" s="600">
        <v>3.5</v>
      </c>
      <c r="NYN13" s="600">
        <v>3.6</v>
      </c>
      <c r="NYO13" s="600">
        <v>3.5</v>
      </c>
      <c r="NYP13" s="600">
        <v>3.4</v>
      </c>
      <c r="NYQ13" s="600">
        <v>3.6</v>
      </c>
      <c r="NYR13" s="600">
        <v>3.8</v>
      </c>
      <c r="NYS13" s="600">
        <v>3.8</v>
      </c>
      <c r="NYT13" s="600">
        <v>3.8</v>
      </c>
      <c r="NYU13" s="600">
        <v>4</v>
      </c>
      <c r="NYV13" s="600">
        <v>3.8</v>
      </c>
      <c r="NYW13" s="601">
        <v>3.7</v>
      </c>
      <c r="NYX13" s="600">
        <v>3.3</v>
      </c>
      <c r="NYY13" s="600">
        <v>3.1</v>
      </c>
      <c r="NYZ13" s="600">
        <v>3.1</v>
      </c>
      <c r="NZA13" s="600">
        <v>3.2</v>
      </c>
      <c r="NZB13" s="600">
        <v>3.1</v>
      </c>
      <c r="NZC13" s="600">
        <v>3.1</v>
      </c>
      <c r="NZD13" s="600">
        <v>2.9</v>
      </c>
      <c r="NZE13" s="600">
        <v>3</v>
      </c>
      <c r="NZF13" s="600">
        <v>2.9</v>
      </c>
      <c r="NZG13" s="600">
        <v>2.8</v>
      </c>
      <c r="NZH13" s="600">
        <v>3.1</v>
      </c>
      <c r="NZI13" s="601">
        <v>3.4</v>
      </c>
      <c r="NZJ13" s="598">
        <v>3.9</v>
      </c>
      <c r="NZK13" s="598">
        <v>4.2</v>
      </c>
      <c r="NZL13" s="598">
        <v>3.8</v>
      </c>
      <c r="NZM13" s="598">
        <v>3.3</v>
      </c>
      <c r="NZN13" s="598">
        <v>2.7</v>
      </c>
      <c r="NZO13" s="598">
        <v>2.5</v>
      </c>
      <c r="NZP13" s="598">
        <v>2.7</v>
      </c>
      <c r="NZQ13" s="598">
        <v>2.9</v>
      </c>
      <c r="NZR13" s="598">
        <v>2.8</v>
      </c>
      <c r="NZS13" s="598">
        <v>2.6</v>
      </c>
      <c r="NZT13" s="598">
        <v>2.4</v>
      </c>
      <c r="NZU13" s="599">
        <v>2.1</v>
      </c>
      <c r="NZV13" s="598">
        <v>2.1</v>
      </c>
      <c r="NZW13" s="598">
        <v>2.2000000000000002</v>
      </c>
      <c r="NZX13" s="598">
        <v>2.6</v>
      </c>
      <c r="NZY13" s="598">
        <v>3.1</v>
      </c>
      <c r="NZZ13" s="598">
        <v>3.6</v>
      </c>
      <c r="OAA13" s="598">
        <v>4.0999999999999996</v>
      </c>
      <c r="OAB13" s="598">
        <v>4.2</v>
      </c>
      <c r="OAC13" s="598">
        <v>4.3</v>
      </c>
      <c r="OAD13" s="598">
        <v>4.3</v>
      </c>
      <c r="OAE13" s="598">
        <v>4.5999999999999996</v>
      </c>
      <c r="OAF13" s="598">
        <v>5.2</v>
      </c>
      <c r="OAG13" s="599">
        <v>5.7</v>
      </c>
      <c r="OAH13" s="598">
        <v>6.1</v>
      </c>
      <c r="OAI13" s="598">
        <v>6.4</v>
      </c>
      <c r="OAJ13" s="598">
        <v>7</v>
      </c>
      <c r="OAK13" s="439" t="s">
        <v>272</v>
      </c>
      <c r="OAL13" s="598">
        <v>4</v>
      </c>
      <c r="OAM13" s="598">
        <v>4</v>
      </c>
      <c r="OAN13" s="598">
        <v>4</v>
      </c>
      <c r="OAO13" s="598">
        <v>4</v>
      </c>
      <c r="OAP13" s="598">
        <v>4</v>
      </c>
      <c r="OAQ13" s="598">
        <v>4</v>
      </c>
      <c r="OAR13" s="598">
        <v>3</v>
      </c>
      <c r="OAS13" s="598">
        <v>3</v>
      </c>
      <c r="OAT13" s="598">
        <v>4</v>
      </c>
      <c r="OAU13" s="598">
        <v>4</v>
      </c>
      <c r="OAV13" s="598">
        <v>4</v>
      </c>
      <c r="OAW13" s="599">
        <v>4</v>
      </c>
      <c r="OAX13" s="600">
        <v>3.6</v>
      </c>
      <c r="OAY13" s="600">
        <v>3.5</v>
      </c>
      <c r="OAZ13" s="600">
        <v>3.6</v>
      </c>
      <c r="OBA13" s="600">
        <v>3.5</v>
      </c>
      <c r="OBB13" s="600">
        <v>3.4</v>
      </c>
      <c r="OBC13" s="600">
        <v>3.6</v>
      </c>
      <c r="OBD13" s="600">
        <v>3.8</v>
      </c>
      <c r="OBE13" s="600">
        <v>3.8</v>
      </c>
      <c r="OBF13" s="600">
        <v>3.8</v>
      </c>
      <c r="OBG13" s="600">
        <v>4</v>
      </c>
      <c r="OBH13" s="600">
        <v>3.8</v>
      </c>
      <c r="OBI13" s="601">
        <v>3.7</v>
      </c>
      <c r="OBJ13" s="600">
        <v>3.3</v>
      </c>
      <c r="OBK13" s="600">
        <v>3.1</v>
      </c>
      <c r="OBL13" s="600">
        <v>3.1</v>
      </c>
      <c r="OBM13" s="600">
        <v>3.2</v>
      </c>
      <c r="OBN13" s="600">
        <v>3.1</v>
      </c>
      <c r="OBO13" s="600">
        <v>3.1</v>
      </c>
      <c r="OBP13" s="600">
        <v>2.9</v>
      </c>
      <c r="OBQ13" s="600">
        <v>3</v>
      </c>
      <c r="OBR13" s="600">
        <v>2.9</v>
      </c>
      <c r="OBS13" s="600">
        <v>2.8</v>
      </c>
      <c r="OBT13" s="600">
        <v>3.1</v>
      </c>
      <c r="OBU13" s="601">
        <v>3.4</v>
      </c>
      <c r="OBV13" s="598">
        <v>3.9</v>
      </c>
      <c r="OBW13" s="598">
        <v>4.2</v>
      </c>
      <c r="OBX13" s="598">
        <v>3.8</v>
      </c>
      <c r="OBY13" s="598">
        <v>3.3</v>
      </c>
      <c r="OBZ13" s="598">
        <v>2.7</v>
      </c>
      <c r="OCA13" s="598">
        <v>2.5</v>
      </c>
      <c r="OCB13" s="598">
        <v>2.7</v>
      </c>
      <c r="OCC13" s="598">
        <v>2.9</v>
      </c>
      <c r="OCD13" s="598">
        <v>2.8</v>
      </c>
      <c r="OCE13" s="598">
        <v>2.6</v>
      </c>
      <c r="OCF13" s="598">
        <v>2.4</v>
      </c>
      <c r="OCG13" s="599">
        <v>2.1</v>
      </c>
      <c r="OCH13" s="598">
        <v>2.1</v>
      </c>
      <c r="OCI13" s="598">
        <v>2.2000000000000002</v>
      </c>
      <c r="OCJ13" s="598">
        <v>2.6</v>
      </c>
      <c r="OCK13" s="598">
        <v>3.1</v>
      </c>
      <c r="OCL13" s="598">
        <v>3.6</v>
      </c>
      <c r="OCM13" s="598">
        <v>4.0999999999999996</v>
      </c>
      <c r="OCN13" s="598">
        <v>4.2</v>
      </c>
      <c r="OCO13" s="598">
        <v>4.3</v>
      </c>
      <c r="OCP13" s="598">
        <v>4.3</v>
      </c>
      <c r="OCQ13" s="598">
        <v>4.5999999999999996</v>
      </c>
      <c r="OCR13" s="598">
        <v>5.2</v>
      </c>
      <c r="OCS13" s="599">
        <v>5.7</v>
      </c>
      <c r="OCT13" s="598">
        <v>6.1</v>
      </c>
      <c r="OCU13" s="598">
        <v>6.4</v>
      </c>
      <c r="OCV13" s="598">
        <v>7</v>
      </c>
      <c r="OCW13" s="439" t="s">
        <v>272</v>
      </c>
      <c r="OCX13" s="598">
        <v>4</v>
      </c>
      <c r="OCY13" s="598">
        <v>4</v>
      </c>
      <c r="OCZ13" s="598">
        <v>4</v>
      </c>
      <c r="ODA13" s="598">
        <v>4</v>
      </c>
      <c r="ODB13" s="598">
        <v>4</v>
      </c>
      <c r="ODC13" s="598">
        <v>4</v>
      </c>
      <c r="ODD13" s="598">
        <v>3</v>
      </c>
      <c r="ODE13" s="598">
        <v>3</v>
      </c>
      <c r="ODF13" s="598">
        <v>4</v>
      </c>
      <c r="ODG13" s="598">
        <v>4</v>
      </c>
      <c r="ODH13" s="598">
        <v>4</v>
      </c>
      <c r="ODI13" s="599">
        <v>4</v>
      </c>
      <c r="ODJ13" s="600">
        <v>3.6</v>
      </c>
      <c r="ODK13" s="600">
        <v>3.5</v>
      </c>
      <c r="ODL13" s="600">
        <v>3.6</v>
      </c>
      <c r="ODM13" s="600">
        <v>3.5</v>
      </c>
      <c r="ODN13" s="600">
        <v>3.4</v>
      </c>
      <c r="ODO13" s="600">
        <v>3.6</v>
      </c>
      <c r="ODP13" s="600">
        <v>3.8</v>
      </c>
      <c r="ODQ13" s="600">
        <v>3.8</v>
      </c>
      <c r="ODR13" s="600">
        <v>3.8</v>
      </c>
      <c r="ODS13" s="600">
        <v>4</v>
      </c>
      <c r="ODT13" s="600">
        <v>3.8</v>
      </c>
      <c r="ODU13" s="601">
        <v>3.7</v>
      </c>
      <c r="ODV13" s="600">
        <v>3.3</v>
      </c>
      <c r="ODW13" s="600">
        <v>3.1</v>
      </c>
      <c r="ODX13" s="600">
        <v>3.1</v>
      </c>
      <c r="ODY13" s="600">
        <v>3.2</v>
      </c>
      <c r="ODZ13" s="600">
        <v>3.1</v>
      </c>
      <c r="OEA13" s="600">
        <v>3.1</v>
      </c>
      <c r="OEB13" s="600">
        <v>2.9</v>
      </c>
      <c r="OEC13" s="600">
        <v>3</v>
      </c>
      <c r="OED13" s="600">
        <v>2.9</v>
      </c>
      <c r="OEE13" s="600">
        <v>2.8</v>
      </c>
      <c r="OEF13" s="600">
        <v>3.1</v>
      </c>
      <c r="OEG13" s="601">
        <v>3.4</v>
      </c>
      <c r="OEH13" s="598">
        <v>3.9</v>
      </c>
      <c r="OEI13" s="598">
        <v>4.2</v>
      </c>
      <c r="OEJ13" s="598">
        <v>3.8</v>
      </c>
      <c r="OEK13" s="598">
        <v>3.3</v>
      </c>
      <c r="OEL13" s="598">
        <v>2.7</v>
      </c>
      <c r="OEM13" s="598">
        <v>2.5</v>
      </c>
      <c r="OEN13" s="598">
        <v>2.7</v>
      </c>
      <c r="OEO13" s="598">
        <v>2.9</v>
      </c>
      <c r="OEP13" s="598">
        <v>2.8</v>
      </c>
      <c r="OEQ13" s="598">
        <v>2.6</v>
      </c>
      <c r="OER13" s="598">
        <v>2.4</v>
      </c>
      <c r="OES13" s="599">
        <v>2.1</v>
      </c>
      <c r="OET13" s="598">
        <v>2.1</v>
      </c>
      <c r="OEU13" s="598">
        <v>2.2000000000000002</v>
      </c>
      <c r="OEV13" s="598">
        <v>2.6</v>
      </c>
      <c r="OEW13" s="598">
        <v>3.1</v>
      </c>
      <c r="OEX13" s="598">
        <v>3.6</v>
      </c>
      <c r="OEY13" s="598">
        <v>4.0999999999999996</v>
      </c>
      <c r="OEZ13" s="598">
        <v>4.2</v>
      </c>
      <c r="OFA13" s="598">
        <v>4.3</v>
      </c>
      <c r="OFB13" s="598">
        <v>4.3</v>
      </c>
      <c r="OFC13" s="598">
        <v>4.5999999999999996</v>
      </c>
      <c r="OFD13" s="598">
        <v>5.2</v>
      </c>
      <c r="OFE13" s="599">
        <v>5.7</v>
      </c>
      <c r="OFF13" s="598">
        <v>6.1</v>
      </c>
      <c r="OFG13" s="598">
        <v>6.4</v>
      </c>
      <c r="OFH13" s="598">
        <v>7</v>
      </c>
      <c r="OFI13" s="439" t="s">
        <v>272</v>
      </c>
      <c r="OFJ13" s="598">
        <v>4</v>
      </c>
      <c r="OFK13" s="598">
        <v>4</v>
      </c>
      <c r="OFL13" s="598">
        <v>4</v>
      </c>
      <c r="OFM13" s="598">
        <v>4</v>
      </c>
      <c r="OFN13" s="598">
        <v>4</v>
      </c>
      <c r="OFO13" s="598">
        <v>4</v>
      </c>
      <c r="OFP13" s="598">
        <v>3</v>
      </c>
      <c r="OFQ13" s="598">
        <v>3</v>
      </c>
      <c r="OFR13" s="598">
        <v>4</v>
      </c>
      <c r="OFS13" s="598">
        <v>4</v>
      </c>
      <c r="OFT13" s="598">
        <v>4</v>
      </c>
      <c r="OFU13" s="599">
        <v>4</v>
      </c>
      <c r="OFV13" s="600">
        <v>3.6</v>
      </c>
      <c r="OFW13" s="600">
        <v>3.5</v>
      </c>
      <c r="OFX13" s="600">
        <v>3.6</v>
      </c>
      <c r="OFY13" s="600">
        <v>3.5</v>
      </c>
      <c r="OFZ13" s="600">
        <v>3.4</v>
      </c>
      <c r="OGA13" s="600">
        <v>3.6</v>
      </c>
      <c r="OGB13" s="600">
        <v>3.8</v>
      </c>
      <c r="OGC13" s="600">
        <v>3.8</v>
      </c>
      <c r="OGD13" s="600">
        <v>3.8</v>
      </c>
      <c r="OGE13" s="600">
        <v>4</v>
      </c>
      <c r="OGF13" s="600">
        <v>3.8</v>
      </c>
      <c r="OGG13" s="601">
        <v>3.7</v>
      </c>
      <c r="OGH13" s="600">
        <v>3.3</v>
      </c>
      <c r="OGI13" s="600">
        <v>3.1</v>
      </c>
      <c r="OGJ13" s="600">
        <v>3.1</v>
      </c>
      <c r="OGK13" s="600">
        <v>3.2</v>
      </c>
      <c r="OGL13" s="600">
        <v>3.1</v>
      </c>
      <c r="OGM13" s="600">
        <v>3.1</v>
      </c>
      <c r="OGN13" s="600">
        <v>2.9</v>
      </c>
      <c r="OGO13" s="600">
        <v>3</v>
      </c>
      <c r="OGP13" s="600">
        <v>2.9</v>
      </c>
      <c r="OGQ13" s="600">
        <v>2.8</v>
      </c>
      <c r="OGR13" s="600">
        <v>3.1</v>
      </c>
      <c r="OGS13" s="601">
        <v>3.4</v>
      </c>
      <c r="OGT13" s="598">
        <v>3.9</v>
      </c>
      <c r="OGU13" s="598">
        <v>4.2</v>
      </c>
      <c r="OGV13" s="598">
        <v>3.8</v>
      </c>
      <c r="OGW13" s="598">
        <v>3.3</v>
      </c>
      <c r="OGX13" s="598">
        <v>2.7</v>
      </c>
      <c r="OGY13" s="598">
        <v>2.5</v>
      </c>
      <c r="OGZ13" s="598">
        <v>2.7</v>
      </c>
      <c r="OHA13" s="598">
        <v>2.9</v>
      </c>
      <c r="OHB13" s="598">
        <v>2.8</v>
      </c>
      <c r="OHC13" s="598">
        <v>2.6</v>
      </c>
      <c r="OHD13" s="598">
        <v>2.4</v>
      </c>
      <c r="OHE13" s="599">
        <v>2.1</v>
      </c>
      <c r="OHF13" s="598">
        <v>2.1</v>
      </c>
      <c r="OHG13" s="598">
        <v>2.2000000000000002</v>
      </c>
      <c r="OHH13" s="598">
        <v>2.6</v>
      </c>
      <c r="OHI13" s="598">
        <v>3.1</v>
      </c>
      <c r="OHJ13" s="598">
        <v>3.6</v>
      </c>
      <c r="OHK13" s="598">
        <v>4.0999999999999996</v>
      </c>
      <c r="OHL13" s="598">
        <v>4.2</v>
      </c>
      <c r="OHM13" s="598">
        <v>4.3</v>
      </c>
      <c r="OHN13" s="598">
        <v>4.3</v>
      </c>
      <c r="OHO13" s="598">
        <v>4.5999999999999996</v>
      </c>
      <c r="OHP13" s="598">
        <v>5.2</v>
      </c>
      <c r="OHQ13" s="599">
        <v>5.7</v>
      </c>
      <c r="OHR13" s="598">
        <v>6.1</v>
      </c>
      <c r="OHS13" s="598">
        <v>6.4</v>
      </c>
      <c r="OHT13" s="598">
        <v>7</v>
      </c>
      <c r="OHU13" s="439" t="s">
        <v>272</v>
      </c>
      <c r="OHV13" s="598">
        <v>4</v>
      </c>
      <c r="OHW13" s="598">
        <v>4</v>
      </c>
      <c r="OHX13" s="598">
        <v>4</v>
      </c>
      <c r="OHY13" s="598">
        <v>4</v>
      </c>
      <c r="OHZ13" s="598">
        <v>4</v>
      </c>
      <c r="OIA13" s="598">
        <v>4</v>
      </c>
      <c r="OIB13" s="598">
        <v>3</v>
      </c>
      <c r="OIC13" s="598">
        <v>3</v>
      </c>
      <c r="OID13" s="598">
        <v>4</v>
      </c>
      <c r="OIE13" s="598">
        <v>4</v>
      </c>
      <c r="OIF13" s="598">
        <v>4</v>
      </c>
      <c r="OIG13" s="599">
        <v>4</v>
      </c>
      <c r="OIH13" s="600">
        <v>3.6</v>
      </c>
      <c r="OII13" s="600">
        <v>3.5</v>
      </c>
      <c r="OIJ13" s="600">
        <v>3.6</v>
      </c>
      <c r="OIK13" s="600">
        <v>3.5</v>
      </c>
      <c r="OIL13" s="600">
        <v>3.4</v>
      </c>
      <c r="OIM13" s="600">
        <v>3.6</v>
      </c>
      <c r="OIN13" s="600">
        <v>3.8</v>
      </c>
      <c r="OIO13" s="600">
        <v>3.8</v>
      </c>
      <c r="OIP13" s="600">
        <v>3.8</v>
      </c>
      <c r="OIQ13" s="600">
        <v>4</v>
      </c>
      <c r="OIR13" s="600">
        <v>3.8</v>
      </c>
      <c r="OIS13" s="601">
        <v>3.7</v>
      </c>
      <c r="OIT13" s="600">
        <v>3.3</v>
      </c>
      <c r="OIU13" s="600">
        <v>3.1</v>
      </c>
      <c r="OIV13" s="600">
        <v>3.1</v>
      </c>
      <c r="OIW13" s="600">
        <v>3.2</v>
      </c>
      <c r="OIX13" s="600">
        <v>3.1</v>
      </c>
      <c r="OIY13" s="600">
        <v>3.1</v>
      </c>
      <c r="OIZ13" s="600">
        <v>2.9</v>
      </c>
      <c r="OJA13" s="600">
        <v>3</v>
      </c>
      <c r="OJB13" s="600">
        <v>2.9</v>
      </c>
      <c r="OJC13" s="600">
        <v>2.8</v>
      </c>
      <c r="OJD13" s="600">
        <v>3.1</v>
      </c>
      <c r="OJE13" s="601">
        <v>3.4</v>
      </c>
      <c r="OJF13" s="598">
        <v>3.9</v>
      </c>
      <c r="OJG13" s="598">
        <v>4.2</v>
      </c>
      <c r="OJH13" s="598">
        <v>3.8</v>
      </c>
      <c r="OJI13" s="598">
        <v>3.3</v>
      </c>
      <c r="OJJ13" s="598">
        <v>2.7</v>
      </c>
      <c r="OJK13" s="598">
        <v>2.5</v>
      </c>
      <c r="OJL13" s="598">
        <v>2.7</v>
      </c>
      <c r="OJM13" s="598">
        <v>2.9</v>
      </c>
      <c r="OJN13" s="598">
        <v>2.8</v>
      </c>
      <c r="OJO13" s="598">
        <v>2.6</v>
      </c>
      <c r="OJP13" s="598">
        <v>2.4</v>
      </c>
      <c r="OJQ13" s="599">
        <v>2.1</v>
      </c>
      <c r="OJR13" s="598">
        <v>2.1</v>
      </c>
      <c r="OJS13" s="598">
        <v>2.2000000000000002</v>
      </c>
      <c r="OJT13" s="598">
        <v>2.6</v>
      </c>
      <c r="OJU13" s="598">
        <v>3.1</v>
      </c>
      <c r="OJV13" s="598">
        <v>3.6</v>
      </c>
      <c r="OJW13" s="598">
        <v>4.0999999999999996</v>
      </c>
      <c r="OJX13" s="598">
        <v>4.2</v>
      </c>
      <c r="OJY13" s="598">
        <v>4.3</v>
      </c>
      <c r="OJZ13" s="598">
        <v>4.3</v>
      </c>
      <c r="OKA13" s="598">
        <v>4.5999999999999996</v>
      </c>
      <c r="OKB13" s="598">
        <v>5.2</v>
      </c>
      <c r="OKC13" s="599">
        <v>5.7</v>
      </c>
      <c r="OKD13" s="598">
        <v>6.1</v>
      </c>
      <c r="OKE13" s="598">
        <v>6.4</v>
      </c>
      <c r="OKF13" s="598">
        <v>7</v>
      </c>
      <c r="OKG13" s="439" t="s">
        <v>272</v>
      </c>
      <c r="OKH13" s="598">
        <v>4</v>
      </c>
      <c r="OKI13" s="598">
        <v>4</v>
      </c>
      <c r="OKJ13" s="598">
        <v>4</v>
      </c>
      <c r="OKK13" s="598">
        <v>4</v>
      </c>
      <c r="OKL13" s="598">
        <v>4</v>
      </c>
      <c r="OKM13" s="598">
        <v>4</v>
      </c>
      <c r="OKN13" s="598">
        <v>3</v>
      </c>
      <c r="OKO13" s="598">
        <v>3</v>
      </c>
      <c r="OKP13" s="598">
        <v>4</v>
      </c>
      <c r="OKQ13" s="598">
        <v>4</v>
      </c>
      <c r="OKR13" s="598">
        <v>4</v>
      </c>
      <c r="OKS13" s="599">
        <v>4</v>
      </c>
      <c r="OKT13" s="600">
        <v>3.6</v>
      </c>
      <c r="OKU13" s="600">
        <v>3.5</v>
      </c>
      <c r="OKV13" s="600">
        <v>3.6</v>
      </c>
      <c r="OKW13" s="600">
        <v>3.5</v>
      </c>
      <c r="OKX13" s="600">
        <v>3.4</v>
      </c>
      <c r="OKY13" s="600">
        <v>3.6</v>
      </c>
      <c r="OKZ13" s="600">
        <v>3.8</v>
      </c>
      <c r="OLA13" s="600">
        <v>3.8</v>
      </c>
      <c r="OLB13" s="600">
        <v>3.8</v>
      </c>
      <c r="OLC13" s="600">
        <v>4</v>
      </c>
      <c r="OLD13" s="600">
        <v>3.8</v>
      </c>
      <c r="OLE13" s="601">
        <v>3.7</v>
      </c>
      <c r="OLF13" s="600">
        <v>3.3</v>
      </c>
      <c r="OLG13" s="600">
        <v>3.1</v>
      </c>
      <c r="OLH13" s="600">
        <v>3.1</v>
      </c>
      <c r="OLI13" s="600">
        <v>3.2</v>
      </c>
      <c r="OLJ13" s="600">
        <v>3.1</v>
      </c>
      <c r="OLK13" s="600">
        <v>3.1</v>
      </c>
      <c r="OLL13" s="600">
        <v>2.9</v>
      </c>
      <c r="OLM13" s="600">
        <v>3</v>
      </c>
      <c r="OLN13" s="600">
        <v>2.9</v>
      </c>
      <c r="OLO13" s="600">
        <v>2.8</v>
      </c>
      <c r="OLP13" s="600">
        <v>3.1</v>
      </c>
      <c r="OLQ13" s="601">
        <v>3.4</v>
      </c>
      <c r="OLR13" s="598">
        <v>3.9</v>
      </c>
      <c r="OLS13" s="598">
        <v>4.2</v>
      </c>
      <c r="OLT13" s="598">
        <v>3.8</v>
      </c>
      <c r="OLU13" s="598">
        <v>3.3</v>
      </c>
      <c r="OLV13" s="598">
        <v>2.7</v>
      </c>
      <c r="OLW13" s="598">
        <v>2.5</v>
      </c>
      <c r="OLX13" s="598">
        <v>2.7</v>
      </c>
      <c r="OLY13" s="598">
        <v>2.9</v>
      </c>
      <c r="OLZ13" s="598">
        <v>2.8</v>
      </c>
      <c r="OMA13" s="598">
        <v>2.6</v>
      </c>
      <c r="OMB13" s="598">
        <v>2.4</v>
      </c>
      <c r="OMC13" s="599">
        <v>2.1</v>
      </c>
      <c r="OMD13" s="598">
        <v>2.1</v>
      </c>
      <c r="OME13" s="598">
        <v>2.2000000000000002</v>
      </c>
      <c r="OMF13" s="598">
        <v>2.6</v>
      </c>
      <c r="OMG13" s="598">
        <v>3.1</v>
      </c>
      <c r="OMH13" s="598">
        <v>3.6</v>
      </c>
      <c r="OMI13" s="598">
        <v>4.0999999999999996</v>
      </c>
      <c r="OMJ13" s="598">
        <v>4.2</v>
      </c>
      <c r="OMK13" s="598">
        <v>4.3</v>
      </c>
      <c r="OML13" s="598">
        <v>4.3</v>
      </c>
      <c r="OMM13" s="598">
        <v>4.5999999999999996</v>
      </c>
      <c r="OMN13" s="598">
        <v>5.2</v>
      </c>
      <c r="OMO13" s="599">
        <v>5.7</v>
      </c>
      <c r="OMP13" s="598">
        <v>6.1</v>
      </c>
      <c r="OMQ13" s="598">
        <v>6.4</v>
      </c>
      <c r="OMR13" s="598">
        <v>7</v>
      </c>
      <c r="OMS13" s="439" t="s">
        <v>272</v>
      </c>
      <c r="OMT13" s="598">
        <v>4</v>
      </c>
      <c r="OMU13" s="598">
        <v>4</v>
      </c>
      <c r="OMV13" s="598">
        <v>4</v>
      </c>
      <c r="OMW13" s="598">
        <v>4</v>
      </c>
      <c r="OMX13" s="598">
        <v>4</v>
      </c>
      <c r="OMY13" s="598">
        <v>4</v>
      </c>
      <c r="OMZ13" s="598">
        <v>3</v>
      </c>
      <c r="ONA13" s="598">
        <v>3</v>
      </c>
      <c r="ONB13" s="598">
        <v>4</v>
      </c>
      <c r="ONC13" s="598">
        <v>4</v>
      </c>
      <c r="OND13" s="598">
        <v>4</v>
      </c>
      <c r="ONE13" s="599">
        <v>4</v>
      </c>
      <c r="ONF13" s="600">
        <v>3.6</v>
      </c>
      <c r="ONG13" s="600">
        <v>3.5</v>
      </c>
      <c r="ONH13" s="600">
        <v>3.6</v>
      </c>
      <c r="ONI13" s="600">
        <v>3.5</v>
      </c>
      <c r="ONJ13" s="600">
        <v>3.4</v>
      </c>
      <c r="ONK13" s="600">
        <v>3.6</v>
      </c>
      <c r="ONL13" s="600">
        <v>3.8</v>
      </c>
      <c r="ONM13" s="600">
        <v>3.8</v>
      </c>
      <c r="ONN13" s="600">
        <v>3.8</v>
      </c>
      <c r="ONO13" s="600">
        <v>4</v>
      </c>
      <c r="ONP13" s="600">
        <v>3.8</v>
      </c>
      <c r="ONQ13" s="601">
        <v>3.7</v>
      </c>
      <c r="ONR13" s="600">
        <v>3.3</v>
      </c>
      <c r="ONS13" s="600">
        <v>3.1</v>
      </c>
      <c r="ONT13" s="600">
        <v>3.1</v>
      </c>
      <c r="ONU13" s="600">
        <v>3.2</v>
      </c>
      <c r="ONV13" s="600">
        <v>3.1</v>
      </c>
      <c r="ONW13" s="600">
        <v>3.1</v>
      </c>
      <c r="ONX13" s="600">
        <v>2.9</v>
      </c>
      <c r="ONY13" s="600">
        <v>3</v>
      </c>
      <c r="ONZ13" s="600">
        <v>2.9</v>
      </c>
      <c r="OOA13" s="600">
        <v>2.8</v>
      </c>
      <c r="OOB13" s="600">
        <v>3.1</v>
      </c>
      <c r="OOC13" s="601">
        <v>3.4</v>
      </c>
      <c r="OOD13" s="598">
        <v>3.9</v>
      </c>
      <c r="OOE13" s="598">
        <v>4.2</v>
      </c>
      <c r="OOF13" s="598">
        <v>3.8</v>
      </c>
      <c r="OOG13" s="598">
        <v>3.3</v>
      </c>
      <c r="OOH13" s="598">
        <v>2.7</v>
      </c>
      <c r="OOI13" s="598">
        <v>2.5</v>
      </c>
      <c r="OOJ13" s="598">
        <v>2.7</v>
      </c>
      <c r="OOK13" s="598">
        <v>2.9</v>
      </c>
      <c r="OOL13" s="598">
        <v>2.8</v>
      </c>
      <c r="OOM13" s="598">
        <v>2.6</v>
      </c>
      <c r="OON13" s="598">
        <v>2.4</v>
      </c>
      <c r="OOO13" s="599">
        <v>2.1</v>
      </c>
      <c r="OOP13" s="598">
        <v>2.1</v>
      </c>
      <c r="OOQ13" s="598">
        <v>2.2000000000000002</v>
      </c>
      <c r="OOR13" s="598">
        <v>2.6</v>
      </c>
      <c r="OOS13" s="598">
        <v>3.1</v>
      </c>
      <c r="OOT13" s="598">
        <v>3.6</v>
      </c>
      <c r="OOU13" s="598">
        <v>4.0999999999999996</v>
      </c>
      <c r="OOV13" s="598">
        <v>4.2</v>
      </c>
      <c r="OOW13" s="598">
        <v>4.3</v>
      </c>
      <c r="OOX13" s="598">
        <v>4.3</v>
      </c>
      <c r="OOY13" s="598">
        <v>4.5999999999999996</v>
      </c>
      <c r="OOZ13" s="598">
        <v>5.2</v>
      </c>
      <c r="OPA13" s="599">
        <v>5.7</v>
      </c>
      <c r="OPB13" s="598">
        <v>6.1</v>
      </c>
      <c r="OPC13" s="598">
        <v>6.4</v>
      </c>
      <c r="OPD13" s="598">
        <v>7</v>
      </c>
      <c r="OPE13" s="439" t="s">
        <v>272</v>
      </c>
      <c r="OPF13" s="598">
        <v>4</v>
      </c>
      <c r="OPG13" s="598">
        <v>4</v>
      </c>
      <c r="OPH13" s="598">
        <v>4</v>
      </c>
      <c r="OPI13" s="598">
        <v>4</v>
      </c>
      <c r="OPJ13" s="598">
        <v>4</v>
      </c>
      <c r="OPK13" s="598">
        <v>4</v>
      </c>
      <c r="OPL13" s="598">
        <v>3</v>
      </c>
      <c r="OPM13" s="598">
        <v>3</v>
      </c>
      <c r="OPN13" s="598">
        <v>4</v>
      </c>
      <c r="OPO13" s="598">
        <v>4</v>
      </c>
      <c r="OPP13" s="598">
        <v>4</v>
      </c>
      <c r="OPQ13" s="599">
        <v>4</v>
      </c>
      <c r="OPR13" s="600">
        <v>3.6</v>
      </c>
      <c r="OPS13" s="600">
        <v>3.5</v>
      </c>
      <c r="OPT13" s="600">
        <v>3.6</v>
      </c>
      <c r="OPU13" s="600">
        <v>3.5</v>
      </c>
      <c r="OPV13" s="600">
        <v>3.4</v>
      </c>
      <c r="OPW13" s="600">
        <v>3.6</v>
      </c>
      <c r="OPX13" s="600">
        <v>3.8</v>
      </c>
      <c r="OPY13" s="600">
        <v>3.8</v>
      </c>
      <c r="OPZ13" s="600">
        <v>3.8</v>
      </c>
      <c r="OQA13" s="600">
        <v>4</v>
      </c>
      <c r="OQB13" s="600">
        <v>3.8</v>
      </c>
      <c r="OQC13" s="601">
        <v>3.7</v>
      </c>
      <c r="OQD13" s="600">
        <v>3.3</v>
      </c>
      <c r="OQE13" s="600">
        <v>3.1</v>
      </c>
      <c r="OQF13" s="600">
        <v>3.1</v>
      </c>
      <c r="OQG13" s="600">
        <v>3.2</v>
      </c>
      <c r="OQH13" s="600">
        <v>3.1</v>
      </c>
      <c r="OQI13" s="600">
        <v>3.1</v>
      </c>
      <c r="OQJ13" s="600">
        <v>2.9</v>
      </c>
      <c r="OQK13" s="600">
        <v>3</v>
      </c>
      <c r="OQL13" s="600">
        <v>2.9</v>
      </c>
      <c r="OQM13" s="600">
        <v>2.8</v>
      </c>
      <c r="OQN13" s="600">
        <v>3.1</v>
      </c>
      <c r="OQO13" s="601">
        <v>3.4</v>
      </c>
      <c r="OQP13" s="598">
        <v>3.9</v>
      </c>
      <c r="OQQ13" s="598">
        <v>4.2</v>
      </c>
      <c r="OQR13" s="598">
        <v>3.8</v>
      </c>
      <c r="OQS13" s="598">
        <v>3.3</v>
      </c>
      <c r="OQT13" s="598">
        <v>2.7</v>
      </c>
      <c r="OQU13" s="598">
        <v>2.5</v>
      </c>
      <c r="OQV13" s="598">
        <v>2.7</v>
      </c>
      <c r="OQW13" s="598">
        <v>2.9</v>
      </c>
      <c r="OQX13" s="598">
        <v>2.8</v>
      </c>
      <c r="OQY13" s="598">
        <v>2.6</v>
      </c>
      <c r="OQZ13" s="598">
        <v>2.4</v>
      </c>
      <c r="ORA13" s="599">
        <v>2.1</v>
      </c>
      <c r="ORB13" s="598">
        <v>2.1</v>
      </c>
      <c r="ORC13" s="598">
        <v>2.2000000000000002</v>
      </c>
      <c r="ORD13" s="598">
        <v>2.6</v>
      </c>
      <c r="ORE13" s="598">
        <v>3.1</v>
      </c>
      <c r="ORF13" s="598">
        <v>3.6</v>
      </c>
      <c r="ORG13" s="598">
        <v>4.0999999999999996</v>
      </c>
      <c r="ORH13" s="598">
        <v>4.2</v>
      </c>
      <c r="ORI13" s="598">
        <v>4.3</v>
      </c>
      <c r="ORJ13" s="598">
        <v>4.3</v>
      </c>
      <c r="ORK13" s="598">
        <v>4.5999999999999996</v>
      </c>
      <c r="ORL13" s="598">
        <v>5.2</v>
      </c>
      <c r="ORM13" s="599">
        <v>5.7</v>
      </c>
      <c r="ORN13" s="598">
        <v>6.1</v>
      </c>
      <c r="ORO13" s="598">
        <v>6.4</v>
      </c>
      <c r="ORP13" s="598">
        <v>7</v>
      </c>
      <c r="ORQ13" s="439" t="s">
        <v>272</v>
      </c>
      <c r="ORR13" s="598">
        <v>4</v>
      </c>
      <c r="ORS13" s="598">
        <v>4</v>
      </c>
      <c r="ORT13" s="598">
        <v>4</v>
      </c>
      <c r="ORU13" s="598">
        <v>4</v>
      </c>
      <c r="ORV13" s="598">
        <v>4</v>
      </c>
      <c r="ORW13" s="598">
        <v>4</v>
      </c>
      <c r="ORX13" s="598">
        <v>3</v>
      </c>
      <c r="ORY13" s="598">
        <v>3</v>
      </c>
      <c r="ORZ13" s="598">
        <v>4</v>
      </c>
      <c r="OSA13" s="598">
        <v>4</v>
      </c>
      <c r="OSB13" s="598">
        <v>4</v>
      </c>
      <c r="OSC13" s="599">
        <v>4</v>
      </c>
      <c r="OSD13" s="600">
        <v>3.6</v>
      </c>
      <c r="OSE13" s="600">
        <v>3.5</v>
      </c>
      <c r="OSF13" s="600">
        <v>3.6</v>
      </c>
      <c r="OSG13" s="600">
        <v>3.5</v>
      </c>
      <c r="OSH13" s="600">
        <v>3.4</v>
      </c>
      <c r="OSI13" s="600">
        <v>3.6</v>
      </c>
      <c r="OSJ13" s="600">
        <v>3.8</v>
      </c>
      <c r="OSK13" s="600">
        <v>3.8</v>
      </c>
      <c r="OSL13" s="600">
        <v>3.8</v>
      </c>
      <c r="OSM13" s="600">
        <v>4</v>
      </c>
      <c r="OSN13" s="600">
        <v>3.8</v>
      </c>
      <c r="OSO13" s="601">
        <v>3.7</v>
      </c>
      <c r="OSP13" s="600">
        <v>3.3</v>
      </c>
      <c r="OSQ13" s="600">
        <v>3.1</v>
      </c>
      <c r="OSR13" s="600">
        <v>3.1</v>
      </c>
      <c r="OSS13" s="600">
        <v>3.2</v>
      </c>
      <c r="OST13" s="600">
        <v>3.1</v>
      </c>
      <c r="OSU13" s="600">
        <v>3.1</v>
      </c>
      <c r="OSV13" s="600">
        <v>2.9</v>
      </c>
      <c r="OSW13" s="600">
        <v>3</v>
      </c>
      <c r="OSX13" s="600">
        <v>2.9</v>
      </c>
      <c r="OSY13" s="600">
        <v>2.8</v>
      </c>
      <c r="OSZ13" s="600">
        <v>3.1</v>
      </c>
      <c r="OTA13" s="601">
        <v>3.4</v>
      </c>
      <c r="OTB13" s="598">
        <v>3.9</v>
      </c>
      <c r="OTC13" s="598">
        <v>4.2</v>
      </c>
      <c r="OTD13" s="598">
        <v>3.8</v>
      </c>
      <c r="OTE13" s="598">
        <v>3.3</v>
      </c>
      <c r="OTF13" s="598">
        <v>2.7</v>
      </c>
      <c r="OTG13" s="598">
        <v>2.5</v>
      </c>
      <c r="OTH13" s="598">
        <v>2.7</v>
      </c>
      <c r="OTI13" s="598">
        <v>2.9</v>
      </c>
      <c r="OTJ13" s="598">
        <v>2.8</v>
      </c>
      <c r="OTK13" s="598">
        <v>2.6</v>
      </c>
      <c r="OTL13" s="598">
        <v>2.4</v>
      </c>
      <c r="OTM13" s="599">
        <v>2.1</v>
      </c>
      <c r="OTN13" s="598">
        <v>2.1</v>
      </c>
      <c r="OTO13" s="598">
        <v>2.2000000000000002</v>
      </c>
      <c r="OTP13" s="598">
        <v>2.6</v>
      </c>
      <c r="OTQ13" s="598">
        <v>3.1</v>
      </c>
      <c r="OTR13" s="598">
        <v>3.6</v>
      </c>
      <c r="OTS13" s="598">
        <v>4.0999999999999996</v>
      </c>
      <c r="OTT13" s="598">
        <v>4.2</v>
      </c>
      <c r="OTU13" s="598">
        <v>4.3</v>
      </c>
      <c r="OTV13" s="598">
        <v>4.3</v>
      </c>
      <c r="OTW13" s="598">
        <v>4.5999999999999996</v>
      </c>
      <c r="OTX13" s="598">
        <v>5.2</v>
      </c>
      <c r="OTY13" s="599">
        <v>5.7</v>
      </c>
      <c r="OTZ13" s="598">
        <v>6.1</v>
      </c>
      <c r="OUA13" s="598">
        <v>6.4</v>
      </c>
      <c r="OUB13" s="598">
        <v>7</v>
      </c>
      <c r="OUC13" s="439" t="s">
        <v>272</v>
      </c>
      <c r="OUD13" s="598">
        <v>4</v>
      </c>
      <c r="OUE13" s="598">
        <v>4</v>
      </c>
      <c r="OUF13" s="598">
        <v>4</v>
      </c>
      <c r="OUG13" s="598">
        <v>4</v>
      </c>
      <c r="OUH13" s="598">
        <v>4</v>
      </c>
      <c r="OUI13" s="598">
        <v>4</v>
      </c>
      <c r="OUJ13" s="598">
        <v>3</v>
      </c>
      <c r="OUK13" s="598">
        <v>3</v>
      </c>
      <c r="OUL13" s="598">
        <v>4</v>
      </c>
      <c r="OUM13" s="598">
        <v>4</v>
      </c>
      <c r="OUN13" s="598">
        <v>4</v>
      </c>
      <c r="OUO13" s="599">
        <v>4</v>
      </c>
      <c r="OUP13" s="600">
        <v>3.6</v>
      </c>
      <c r="OUQ13" s="600">
        <v>3.5</v>
      </c>
      <c r="OUR13" s="600">
        <v>3.6</v>
      </c>
      <c r="OUS13" s="600">
        <v>3.5</v>
      </c>
      <c r="OUT13" s="600">
        <v>3.4</v>
      </c>
      <c r="OUU13" s="600">
        <v>3.6</v>
      </c>
      <c r="OUV13" s="600">
        <v>3.8</v>
      </c>
      <c r="OUW13" s="600">
        <v>3.8</v>
      </c>
      <c r="OUX13" s="600">
        <v>3.8</v>
      </c>
      <c r="OUY13" s="600">
        <v>4</v>
      </c>
      <c r="OUZ13" s="600">
        <v>3.8</v>
      </c>
      <c r="OVA13" s="601">
        <v>3.7</v>
      </c>
      <c r="OVB13" s="600">
        <v>3.3</v>
      </c>
      <c r="OVC13" s="600">
        <v>3.1</v>
      </c>
      <c r="OVD13" s="600">
        <v>3.1</v>
      </c>
      <c r="OVE13" s="600">
        <v>3.2</v>
      </c>
      <c r="OVF13" s="600">
        <v>3.1</v>
      </c>
      <c r="OVG13" s="600">
        <v>3.1</v>
      </c>
      <c r="OVH13" s="600">
        <v>2.9</v>
      </c>
      <c r="OVI13" s="600">
        <v>3</v>
      </c>
      <c r="OVJ13" s="600">
        <v>2.9</v>
      </c>
      <c r="OVK13" s="600">
        <v>2.8</v>
      </c>
      <c r="OVL13" s="600">
        <v>3.1</v>
      </c>
      <c r="OVM13" s="601">
        <v>3.4</v>
      </c>
      <c r="OVN13" s="598">
        <v>3.9</v>
      </c>
      <c r="OVO13" s="598">
        <v>4.2</v>
      </c>
      <c r="OVP13" s="598">
        <v>3.8</v>
      </c>
      <c r="OVQ13" s="598">
        <v>3.3</v>
      </c>
      <c r="OVR13" s="598">
        <v>2.7</v>
      </c>
      <c r="OVS13" s="598">
        <v>2.5</v>
      </c>
      <c r="OVT13" s="598">
        <v>2.7</v>
      </c>
      <c r="OVU13" s="598">
        <v>2.9</v>
      </c>
      <c r="OVV13" s="598">
        <v>2.8</v>
      </c>
      <c r="OVW13" s="598">
        <v>2.6</v>
      </c>
      <c r="OVX13" s="598">
        <v>2.4</v>
      </c>
      <c r="OVY13" s="599">
        <v>2.1</v>
      </c>
      <c r="OVZ13" s="598">
        <v>2.1</v>
      </c>
      <c r="OWA13" s="598">
        <v>2.2000000000000002</v>
      </c>
      <c r="OWB13" s="598">
        <v>2.6</v>
      </c>
      <c r="OWC13" s="598">
        <v>3.1</v>
      </c>
      <c r="OWD13" s="598">
        <v>3.6</v>
      </c>
      <c r="OWE13" s="598">
        <v>4.0999999999999996</v>
      </c>
      <c r="OWF13" s="598">
        <v>4.2</v>
      </c>
      <c r="OWG13" s="598">
        <v>4.3</v>
      </c>
      <c r="OWH13" s="598">
        <v>4.3</v>
      </c>
      <c r="OWI13" s="598">
        <v>4.5999999999999996</v>
      </c>
      <c r="OWJ13" s="598">
        <v>5.2</v>
      </c>
      <c r="OWK13" s="599">
        <v>5.7</v>
      </c>
      <c r="OWL13" s="598">
        <v>6.1</v>
      </c>
      <c r="OWM13" s="598">
        <v>6.4</v>
      </c>
      <c r="OWN13" s="598">
        <v>7</v>
      </c>
      <c r="OWO13" s="439" t="s">
        <v>272</v>
      </c>
      <c r="OWP13" s="598">
        <v>4</v>
      </c>
      <c r="OWQ13" s="598">
        <v>4</v>
      </c>
      <c r="OWR13" s="598">
        <v>4</v>
      </c>
      <c r="OWS13" s="598">
        <v>4</v>
      </c>
      <c r="OWT13" s="598">
        <v>4</v>
      </c>
      <c r="OWU13" s="598">
        <v>4</v>
      </c>
      <c r="OWV13" s="598">
        <v>3</v>
      </c>
      <c r="OWW13" s="598">
        <v>3</v>
      </c>
      <c r="OWX13" s="598">
        <v>4</v>
      </c>
      <c r="OWY13" s="598">
        <v>4</v>
      </c>
      <c r="OWZ13" s="598">
        <v>4</v>
      </c>
      <c r="OXA13" s="599">
        <v>4</v>
      </c>
      <c r="OXB13" s="600">
        <v>3.6</v>
      </c>
      <c r="OXC13" s="600">
        <v>3.5</v>
      </c>
      <c r="OXD13" s="600">
        <v>3.6</v>
      </c>
      <c r="OXE13" s="600">
        <v>3.5</v>
      </c>
      <c r="OXF13" s="600">
        <v>3.4</v>
      </c>
      <c r="OXG13" s="600">
        <v>3.6</v>
      </c>
      <c r="OXH13" s="600">
        <v>3.8</v>
      </c>
      <c r="OXI13" s="600">
        <v>3.8</v>
      </c>
      <c r="OXJ13" s="600">
        <v>3.8</v>
      </c>
      <c r="OXK13" s="600">
        <v>4</v>
      </c>
      <c r="OXL13" s="600">
        <v>3.8</v>
      </c>
      <c r="OXM13" s="601">
        <v>3.7</v>
      </c>
      <c r="OXN13" s="600">
        <v>3.3</v>
      </c>
      <c r="OXO13" s="600">
        <v>3.1</v>
      </c>
      <c r="OXP13" s="600">
        <v>3.1</v>
      </c>
      <c r="OXQ13" s="600">
        <v>3.2</v>
      </c>
      <c r="OXR13" s="600">
        <v>3.1</v>
      </c>
      <c r="OXS13" s="600">
        <v>3.1</v>
      </c>
      <c r="OXT13" s="600">
        <v>2.9</v>
      </c>
      <c r="OXU13" s="600">
        <v>3</v>
      </c>
      <c r="OXV13" s="600">
        <v>2.9</v>
      </c>
      <c r="OXW13" s="600">
        <v>2.8</v>
      </c>
      <c r="OXX13" s="600">
        <v>3.1</v>
      </c>
      <c r="OXY13" s="601">
        <v>3.4</v>
      </c>
      <c r="OXZ13" s="598">
        <v>3.9</v>
      </c>
      <c r="OYA13" s="598">
        <v>4.2</v>
      </c>
      <c r="OYB13" s="598">
        <v>3.8</v>
      </c>
      <c r="OYC13" s="598">
        <v>3.3</v>
      </c>
      <c r="OYD13" s="598">
        <v>2.7</v>
      </c>
      <c r="OYE13" s="598">
        <v>2.5</v>
      </c>
      <c r="OYF13" s="598">
        <v>2.7</v>
      </c>
      <c r="OYG13" s="598">
        <v>2.9</v>
      </c>
      <c r="OYH13" s="598">
        <v>2.8</v>
      </c>
      <c r="OYI13" s="598">
        <v>2.6</v>
      </c>
      <c r="OYJ13" s="598">
        <v>2.4</v>
      </c>
      <c r="OYK13" s="599">
        <v>2.1</v>
      </c>
      <c r="OYL13" s="598">
        <v>2.1</v>
      </c>
      <c r="OYM13" s="598">
        <v>2.2000000000000002</v>
      </c>
      <c r="OYN13" s="598">
        <v>2.6</v>
      </c>
      <c r="OYO13" s="598">
        <v>3.1</v>
      </c>
      <c r="OYP13" s="598">
        <v>3.6</v>
      </c>
      <c r="OYQ13" s="598">
        <v>4.0999999999999996</v>
      </c>
      <c r="OYR13" s="598">
        <v>4.2</v>
      </c>
      <c r="OYS13" s="598">
        <v>4.3</v>
      </c>
      <c r="OYT13" s="598">
        <v>4.3</v>
      </c>
      <c r="OYU13" s="598">
        <v>4.5999999999999996</v>
      </c>
      <c r="OYV13" s="598">
        <v>5.2</v>
      </c>
      <c r="OYW13" s="599">
        <v>5.7</v>
      </c>
      <c r="OYX13" s="598">
        <v>6.1</v>
      </c>
      <c r="OYY13" s="598">
        <v>6.4</v>
      </c>
      <c r="OYZ13" s="598">
        <v>7</v>
      </c>
      <c r="OZA13" s="439" t="s">
        <v>272</v>
      </c>
      <c r="OZB13" s="598">
        <v>4</v>
      </c>
      <c r="OZC13" s="598">
        <v>4</v>
      </c>
      <c r="OZD13" s="598">
        <v>4</v>
      </c>
      <c r="OZE13" s="598">
        <v>4</v>
      </c>
      <c r="OZF13" s="598">
        <v>4</v>
      </c>
      <c r="OZG13" s="598">
        <v>4</v>
      </c>
      <c r="OZH13" s="598">
        <v>3</v>
      </c>
      <c r="OZI13" s="598">
        <v>3</v>
      </c>
      <c r="OZJ13" s="598">
        <v>4</v>
      </c>
      <c r="OZK13" s="598">
        <v>4</v>
      </c>
      <c r="OZL13" s="598">
        <v>4</v>
      </c>
      <c r="OZM13" s="599">
        <v>4</v>
      </c>
      <c r="OZN13" s="600">
        <v>3.6</v>
      </c>
      <c r="OZO13" s="600">
        <v>3.5</v>
      </c>
      <c r="OZP13" s="600">
        <v>3.6</v>
      </c>
      <c r="OZQ13" s="600">
        <v>3.5</v>
      </c>
      <c r="OZR13" s="600">
        <v>3.4</v>
      </c>
      <c r="OZS13" s="600">
        <v>3.6</v>
      </c>
      <c r="OZT13" s="600">
        <v>3.8</v>
      </c>
      <c r="OZU13" s="600">
        <v>3.8</v>
      </c>
      <c r="OZV13" s="600">
        <v>3.8</v>
      </c>
      <c r="OZW13" s="600">
        <v>4</v>
      </c>
      <c r="OZX13" s="600">
        <v>3.8</v>
      </c>
      <c r="OZY13" s="601">
        <v>3.7</v>
      </c>
      <c r="OZZ13" s="600">
        <v>3.3</v>
      </c>
      <c r="PAA13" s="600">
        <v>3.1</v>
      </c>
      <c r="PAB13" s="600">
        <v>3.1</v>
      </c>
      <c r="PAC13" s="600">
        <v>3.2</v>
      </c>
      <c r="PAD13" s="600">
        <v>3.1</v>
      </c>
      <c r="PAE13" s="600">
        <v>3.1</v>
      </c>
      <c r="PAF13" s="600">
        <v>2.9</v>
      </c>
      <c r="PAG13" s="600">
        <v>3</v>
      </c>
      <c r="PAH13" s="600">
        <v>2.9</v>
      </c>
      <c r="PAI13" s="600">
        <v>2.8</v>
      </c>
      <c r="PAJ13" s="600">
        <v>3.1</v>
      </c>
      <c r="PAK13" s="601">
        <v>3.4</v>
      </c>
      <c r="PAL13" s="598">
        <v>3.9</v>
      </c>
      <c r="PAM13" s="598">
        <v>4.2</v>
      </c>
      <c r="PAN13" s="598">
        <v>3.8</v>
      </c>
      <c r="PAO13" s="598">
        <v>3.3</v>
      </c>
      <c r="PAP13" s="598">
        <v>2.7</v>
      </c>
      <c r="PAQ13" s="598">
        <v>2.5</v>
      </c>
      <c r="PAR13" s="598">
        <v>2.7</v>
      </c>
      <c r="PAS13" s="598">
        <v>2.9</v>
      </c>
      <c r="PAT13" s="598">
        <v>2.8</v>
      </c>
      <c r="PAU13" s="598">
        <v>2.6</v>
      </c>
      <c r="PAV13" s="598">
        <v>2.4</v>
      </c>
      <c r="PAW13" s="599">
        <v>2.1</v>
      </c>
      <c r="PAX13" s="598">
        <v>2.1</v>
      </c>
      <c r="PAY13" s="598">
        <v>2.2000000000000002</v>
      </c>
      <c r="PAZ13" s="598">
        <v>2.6</v>
      </c>
      <c r="PBA13" s="598">
        <v>3.1</v>
      </c>
      <c r="PBB13" s="598">
        <v>3.6</v>
      </c>
      <c r="PBC13" s="598">
        <v>4.0999999999999996</v>
      </c>
      <c r="PBD13" s="598">
        <v>4.2</v>
      </c>
      <c r="PBE13" s="598">
        <v>4.3</v>
      </c>
      <c r="PBF13" s="598">
        <v>4.3</v>
      </c>
      <c r="PBG13" s="598">
        <v>4.5999999999999996</v>
      </c>
      <c r="PBH13" s="598">
        <v>5.2</v>
      </c>
      <c r="PBI13" s="599">
        <v>5.7</v>
      </c>
      <c r="PBJ13" s="598">
        <v>6.1</v>
      </c>
      <c r="PBK13" s="598">
        <v>6.4</v>
      </c>
      <c r="PBL13" s="598">
        <v>7</v>
      </c>
      <c r="PBM13" s="439" t="s">
        <v>272</v>
      </c>
      <c r="PBN13" s="598">
        <v>4</v>
      </c>
      <c r="PBO13" s="598">
        <v>4</v>
      </c>
      <c r="PBP13" s="598">
        <v>4</v>
      </c>
      <c r="PBQ13" s="598">
        <v>4</v>
      </c>
      <c r="PBR13" s="598">
        <v>4</v>
      </c>
      <c r="PBS13" s="598">
        <v>4</v>
      </c>
      <c r="PBT13" s="598">
        <v>3</v>
      </c>
      <c r="PBU13" s="598">
        <v>3</v>
      </c>
      <c r="PBV13" s="598">
        <v>4</v>
      </c>
      <c r="PBW13" s="598">
        <v>4</v>
      </c>
      <c r="PBX13" s="598">
        <v>4</v>
      </c>
      <c r="PBY13" s="599">
        <v>4</v>
      </c>
      <c r="PBZ13" s="600">
        <v>3.6</v>
      </c>
      <c r="PCA13" s="600">
        <v>3.5</v>
      </c>
      <c r="PCB13" s="600">
        <v>3.6</v>
      </c>
      <c r="PCC13" s="600">
        <v>3.5</v>
      </c>
      <c r="PCD13" s="600">
        <v>3.4</v>
      </c>
      <c r="PCE13" s="600">
        <v>3.6</v>
      </c>
      <c r="PCF13" s="600">
        <v>3.8</v>
      </c>
      <c r="PCG13" s="600">
        <v>3.8</v>
      </c>
      <c r="PCH13" s="600">
        <v>3.8</v>
      </c>
      <c r="PCI13" s="600">
        <v>4</v>
      </c>
      <c r="PCJ13" s="600">
        <v>3.8</v>
      </c>
      <c r="PCK13" s="601">
        <v>3.7</v>
      </c>
      <c r="PCL13" s="600">
        <v>3.3</v>
      </c>
      <c r="PCM13" s="600">
        <v>3.1</v>
      </c>
      <c r="PCN13" s="600">
        <v>3.1</v>
      </c>
      <c r="PCO13" s="600">
        <v>3.2</v>
      </c>
      <c r="PCP13" s="600">
        <v>3.1</v>
      </c>
      <c r="PCQ13" s="600">
        <v>3.1</v>
      </c>
      <c r="PCR13" s="600">
        <v>2.9</v>
      </c>
      <c r="PCS13" s="600">
        <v>3</v>
      </c>
      <c r="PCT13" s="600">
        <v>2.9</v>
      </c>
      <c r="PCU13" s="600">
        <v>2.8</v>
      </c>
      <c r="PCV13" s="600">
        <v>3.1</v>
      </c>
      <c r="PCW13" s="601">
        <v>3.4</v>
      </c>
      <c r="PCX13" s="598">
        <v>3.9</v>
      </c>
      <c r="PCY13" s="598">
        <v>4.2</v>
      </c>
      <c r="PCZ13" s="598">
        <v>3.8</v>
      </c>
      <c r="PDA13" s="598">
        <v>3.3</v>
      </c>
      <c r="PDB13" s="598">
        <v>2.7</v>
      </c>
      <c r="PDC13" s="598">
        <v>2.5</v>
      </c>
      <c r="PDD13" s="598">
        <v>2.7</v>
      </c>
      <c r="PDE13" s="598">
        <v>2.9</v>
      </c>
      <c r="PDF13" s="598">
        <v>2.8</v>
      </c>
      <c r="PDG13" s="598">
        <v>2.6</v>
      </c>
      <c r="PDH13" s="598">
        <v>2.4</v>
      </c>
      <c r="PDI13" s="599">
        <v>2.1</v>
      </c>
      <c r="PDJ13" s="598">
        <v>2.1</v>
      </c>
      <c r="PDK13" s="598">
        <v>2.2000000000000002</v>
      </c>
      <c r="PDL13" s="598">
        <v>2.6</v>
      </c>
      <c r="PDM13" s="598">
        <v>3.1</v>
      </c>
      <c r="PDN13" s="598">
        <v>3.6</v>
      </c>
      <c r="PDO13" s="598">
        <v>4.0999999999999996</v>
      </c>
      <c r="PDP13" s="598">
        <v>4.2</v>
      </c>
      <c r="PDQ13" s="598">
        <v>4.3</v>
      </c>
      <c r="PDR13" s="598">
        <v>4.3</v>
      </c>
      <c r="PDS13" s="598">
        <v>4.5999999999999996</v>
      </c>
      <c r="PDT13" s="598">
        <v>5.2</v>
      </c>
      <c r="PDU13" s="599">
        <v>5.7</v>
      </c>
      <c r="PDV13" s="598">
        <v>6.1</v>
      </c>
      <c r="PDW13" s="598">
        <v>6.4</v>
      </c>
      <c r="PDX13" s="598">
        <v>7</v>
      </c>
      <c r="PDY13" s="439" t="s">
        <v>272</v>
      </c>
      <c r="PDZ13" s="598">
        <v>4</v>
      </c>
      <c r="PEA13" s="598">
        <v>4</v>
      </c>
      <c r="PEB13" s="598">
        <v>4</v>
      </c>
      <c r="PEC13" s="598">
        <v>4</v>
      </c>
      <c r="PED13" s="598">
        <v>4</v>
      </c>
      <c r="PEE13" s="598">
        <v>4</v>
      </c>
      <c r="PEF13" s="598">
        <v>3</v>
      </c>
      <c r="PEG13" s="598">
        <v>3</v>
      </c>
      <c r="PEH13" s="598">
        <v>4</v>
      </c>
      <c r="PEI13" s="598">
        <v>4</v>
      </c>
      <c r="PEJ13" s="598">
        <v>4</v>
      </c>
      <c r="PEK13" s="599">
        <v>4</v>
      </c>
      <c r="PEL13" s="600">
        <v>3.6</v>
      </c>
      <c r="PEM13" s="600">
        <v>3.5</v>
      </c>
      <c r="PEN13" s="600">
        <v>3.6</v>
      </c>
      <c r="PEO13" s="600">
        <v>3.5</v>
      </c>
      <c r="PEP13" s="600">
        <v>3.4</v>
      </c>
      <c r="PEQ13" s="600">
        <v>3.6</v>
      </c>
      <c r="PER13" s="600">
        <v>3.8</v>
      </c>
      <c r="PES13" s="600">
        <v>3.8</v>
      </c>
      <c r="PET13" s="600">
        <v>3.8</v>
      </c>
      <c r="PEU13" s="600">
        <v>4</v>
      </c>
      <c r="PEV13" s="600">
        <v>3.8</v>
      </c>
      <c r="PEW13" s="601">
        <v>3.7</v>
      </c>
      <c r="PEX13" s="600">
        <v>3.3</v>
      </c>
      <c r="PEY13" s="600">
        <v>3.1</v>
      </c>
      <c r="PEZ13" s="600">
        <v>3.1</v>
      </c>
      <c r="PFA13" s="600">
        <v>3.2</v>
      </c>
      <c r="PFB13" s="600">
        <v>3.1</v>
      </c>
      <c r="PFC13" s="600">
        <v>3.1</v>
      </c>
      <c r="PFD13" s="600">
        <v>2.9</v>
      </c>
      <c r="PFE13" s="600">
        <v>3</v>
      </c>
      <c r="PFF13" s="600">
        <v>2.9</v>
      </c>
      <c r="PFG13" s="600">
        <v>2.8</v>
      </c>
      <c r="PFH13" s="600">
        <v>3.1</v>
      </c>
      <c r="PFI13" s="601">
        <v>3.4</v>
      </c>
      <c r="PFJ13" s="598">
        <v>3.9</v>
      </c>
      <c r="PFK13" s="598">
        <v>4.2</v>
      </c>
      <c r="PFL13" s="598">
        <v>3.8</v>
      </c>
      <c r="PFM13" s="598">
        <v>3.3</v>
      </c>
      <c r="PFN13" s="598">
        <v>2.7</v>
      </c>
      <c r="PFO13" s="598">
        <v>2.5</v>
      </c>
      <c r="PFP13" s="598">
        <v>2.7</v>
      </c>
      <c r="PFQ13" s="598">
        <v>2.9</v>
      </c>
      <c r="PFR13" s="598">
        <v>2.8</v>
      </c>
      <c r="PFS13" s="598">
        <v>2.6</v>
      </c>
      <c r="PFT13" s="598">
        <v>2.4</v>
      </c>
      <c r="PFU13" s="599">
        <v>2.1</v>
      </c>
      <c r="PFV13" s="598">
        <v>2.1</v>
      </c>
      <c r="PFW13" s="598">
        <v>2.2000000000000002</v>
      </c>
      <c r="PFX13" s="598">
        <v>2.6</v>
      </c>
      <c r="PFY13" s="598">
        <v>3.1</v>
      </c>
      <c r="PFZ13" s="598">
        <v>3.6</v>
      </c>
      <c r="PGA13" s="598">
        <v>4.0999999999999996</v>
      </c>
      <c r="PGB13" s="598">
        <v>4.2</v>
      </c>
      <c r="PGC13" s="598">
        <v>4.3</v>
      </c>
      <c r="PGD13" s="598">
        <v>4.3</v>
      </c>
      <c r="PGE13" s="598">
        <v>4.5999999999999996</v>
      </c>
      <c r="PGF13" s="598">
        <v>5.2</v>
      </c>
      <c r="PGG13" s="599">
        <v>5.7</v>
      </c>
      <c r="PGH13" s="598">
        <v>6.1</v>
      </c>
      <c r="PGI13" s="598">
        <v>6.4</v>
      </c>
      <c r="PGJ13" s="598">
        <v>7</v>
      </c>
      <c r="PGK13" s="439" t="s">
        <v>272</v>
      </c>
      <c r="PGL13" s="598">
        <v>4</v>
      </c>
      <c r="PGM13" s="598">
        <v>4</v>
      </c>
      <c r="PGN13" s="598">
        <v>4</v>
      </c>
      <c r="PGO13" s="598">
        <v>4</v>
      </c>
      <c r="PGP13" s="598">
        <v>4</v>
      </c>
      <c r="PGQ13" s="598">
        <v>4</v>
      </c>
      <c r="PGR13" s="598">
        <v>3</v>
      </c>
      <c r="PGS13" s="598">
        <v>3</v>
      </c>
      <c r="PGT13" s="598">
        <v>4</v>
      </c>
      <c r="PGU13" s="598">
        <v>4</v>
      </c>
      <c r="PGV13" s="598">
        <v>4</v>
      </c>
      <c r="PGW13" s="599">
        <v>4</v>
      </c>
      <c r="PGX13" s="600">
        <v>3.6</v>
      </c>
      <c r="PGY13" s="600">
        <v>3.5</v>
      </c>
      <c r="PGZ13" s="600">
        <v>3.6</v>
      </c>
      <c r="PHA13" s="600">
        <v>3.5</v>
      </c>
      <c r="PHB13" s="600">
        <v>3.4</v>
      </c>
      <c r="PHC13" s="600">
        <v>3.6</v>
      </c>
      <c r="PHD13" s="600">
        <v>3.8</v>
      </c>
      <c r="PHE13" s="600">
        <v>3.8</v>
      </c>
      <c r="PHF13" s="600">
        <v>3.8</v>
      </c>
      <c r="PHG13" s="600">
        <v>4</v>
      </c>
      <c r="PHH13" s="600">
        <v>3.8</v>
      </c>
      <c r="PHI13" s="601">
        <v>3.7</v>
      </c>
      <c r="PHJ13" s="600">
        <v>3.3</v>
      </c>
      <c r="PHK13" s="600">
        <v>3.1</v>
      </c>
      <c r="PHL13" s="600">
        <v>3.1</v>
      </c>
      <c r="PHM13" s="600">
        <v>3.2</v>
      </c>
      <c r="PHN13" s="600">
        <v>3.1</v>
      </c>
      <c r="PHO13" s="600">
        <v>3.1</v>
      </c>
      <c r="PHP13" s="600">
        <v>2.9</v>
      </c>
      <c r="PHQ13" s="600">
        <v>3</v>
      </c>
      <c r="PHR13" s="600">
        <v>2.9</v>
      </c>
      <c r="PHS13" s="600">
        <v>2.8</v>
      </c>
      <c r="PHT13" s="600">
        <v>3.1</v>
      </c>
      <c r="PHU13" s="601">
        <v>3.4</v>
      </c>
      <c r="PHV13" s="598">
        <v>3.9</v>
      </c>
      <c r="PHW13" s="598">
        <v>4.2</v>
      </c>
      <c r="PHX13" s="598">
        <v>3.8</v>
      </c>
      <c r="PHY13" s="598">
        <v>3.3</v>
      </c>
      <c r="PHZ13" s="598">
        <v>2.7</v>
      </c>
      <c r="PIA13" s="598">
        <v>2.5</v>
      </c>
      <c r="PIB13" s="598">
        <v>2.7</v>
      </c>
      <c r="PIC13" s="598">
        <v>2.9</v>
      </c>
      <c r="PID13" s="598">
        <v>2.8</v>
      </c>
      <c r="PIE13" s="598">
        <v>2.6</v>
      </c>
      <c r="PIF13" s="598">
        <v>2.4</v>
      </c>
      <c r="PIG13" s="599">
        <v>2.1</v>
      </c>
      <c r="PIH13" s="598">
        <v>2.1</v>
      </c>
      <c r="PII13" s="598">
        <v>2.2000000000000002</v>
      </c>
      <c r="PIJ13" s="598">
        <v>2.6</v>
      </c>
      <c r="PIK13" s="598">
        <v>3.1</v>
      </c>
      <c r="PIL13" s="598">
        <v>3.6</v>
      </c>
      <c r="PIM13" s="598">
        <v>4.0999999999999996</v>
      </c>
      <c r="PIN13" s="598">
        <v>4.2</v>
      </c>
      <c r="PIO13" s="598">
        <v>4.3</v>
      </c>
      <c r="PIP13" s="598">
        <v>4.3</v>
      </c>
      <c r="PIQ13" s="598">
        <v>4.5999999999999996</v>
      </c>
      <c r="PIR13" s="598">
        <v>5.2</v>
      </c>
      <c r="PIS13" s="599">
        <v>5.7</v>
      </c>
      <c r="PIT13" s="598">
        <v>6.1</v>
      </c>
      <c r="PIU13" s="598">
        <v>6.4</v>
      </c>
      <c r="PIV13" s="598">
        <v>7</v>
      </c>
      <c r="PIW13" s="439" t="s">
        <v>272</v>
      </c>
      <c r="PIX13" s="598">
        <v>4</v>
      </c>
      <c r="PIY13" s="598">
        <v>4</v>
      </c>
      <c r="PIZ13" s="598">
        <v>4</v>
      </c>
      <c r="PJA13" s="598">
        <v>4</v>
      </c>
      <c r="PJB13" s="598">
        <v>4</v>
      </c>
      <c r="PJC13" s="598">
        <v>4</v>
      </c>
      <c r="PJD13" s="598">
        <v>3</v>
      </c>
      <c r="PJE13" s="598">
        <v>3</v>
      </c>
      <c r="PJF13" s="598">
        <v>4</v>
      </c>
      <c r="PJG13" s="598">
        <v>4</v>
      </c>
      <c r="PJH13" s="598">
        <v>4</v>
      </c>
      <c r="PJI13" s="599">
        <v>4</v>
      </c>
      <c r="PJJ13" s="600">
        <v>3.6</v>
      </c>
      <c r="PJK13" s="600">
        <v>3.5</v>
      </c>
      <c r="PJL13" s="600">
        <v>3.6</v>
      </c>
      <c r="PJM13" s="600">
        <v>3.5</v>
      </c>
      <c r="PJN13" s="600">
        <v>3.4</v>
      </c>
      <c r="PJO13" s="600">
        <v>3.6</v>
      </c>
      <c r="PJP13" s="600">
        <v>3.8</v>
      </c>
      <c r="PJQ13" s="600">
        <v>3.8</v>
      </c>
      <c r="PJR13" s="600">
        <v>3.8</v>
      </c>
      <c r="PJS13" s="600">
        <v>4</v>
      </c>
      <c r="PJT13" s="600">
        <v>3.8</v>
      </c>
      <c r="PJU13" s="601">
        <v>3.7</v>
      </c>
      <c r="PJV13" s="600">
        <v>3.3</v>
      </c>
      <c r="PJW13" s="600">
        <v>3.1</v>
      </c>
      <c r="PJX13" s="600">
        <v>3.1</v>
      </c>
      <c r="PJY13" s="600">
        <v>3.2</v>
      </c>
      <c r="PJZ13" s="600">
        <v>3.1</v>
      </c>
      <c r="PKA13" s="600">
        <v>3.1</v>
      </c>
      <c r="PKB13" s="600">
        <v>2.9</v>
      </c>
      <c r="PKC13" s="600">
        <v>3</v>
      </c>
      <c r="PKD13" s="600">
        <v>2.9</v>
      </c>
      <c r="PKE13" s="600">
        <v>2.8</v>
      </c>
      <c r="PKF13" s="600">
        <v>3.1</v>
      </c>
      <c r="PKG13" s="601">
        <v>3.4</v>
      </c>
      <c r="PKH13" s="598">
        <v>3.9</v>
      </c>
      <c r="PKI13" s="598">
        <v>4.2</v>
      </c>
      <c r="PKJ13" s="598">
        <v>3.8</v>
      </c>
      <c r="PKK13" s="598">
        <v>3.3</v>
      </c>
      <c r="PKL13" s="598">
        <v>2.7</v>
      </c>
      <c r="PKM13" s="598">
        <v>2.5</v>
      </c>
      <c r="PKN13" s="598">
        <v>2.7</v>
      </c>
      <c r="PKO13" s="598">
        <v>2.9</v>
      </c>
      <c r="PKP13" s="598">
        <v>2.8</v>
      </c>
      <c r="PKQ13" s="598">
        <v>2.6</v>
      </c>
      <c r="PKR13" s="598">
        <v>2.4</v>
      </c>
      <c r="PKS13" s="599">
        <v>2.1</v>
      </c>
      <c r="PKT13" s="598">
        <v>2.1</v>
      </c>
      <c r="PKU13" s="598">
        <v>2.2000000000000002</v>
      </c>
      <c r="PKV13" s="598">
        <v>2.6</v>
      </c>
      <c r="PKW13" s="598">
        <v>3.1</v>
      </c>
      <c r="PKX13" s="598">
        <v>3.6</v>
      </c>
      <c r="PKY13" s="598">
        <v>4.0999999999999996</v>
      </c>
      <c r="PKZ13" s="598">
        <v>4.2</v>
      </c>
      <c r="PLA13" s="598">
        <v>4.3</v>
      </c>
      <c r="PLB13" s="598">
        <v>4.3</v>
      </c>
      <c r="PLC13" s="598">
        <v>4.5999999999999996</v>
      </c>
      <c r="PLD13" s="598">
        <v>5.2</v>
      </c>
      <c r="PLE13" s="599">
        <v>5.7</v>
      </c>
      <c r="PLF13" s="598">
        <v>6.1</v>
      </c>
      <c r="PLG13" s="598">
        <v>6.4</v>
      </c>
      <c r="PLH13" s="598">
        <v>7</v>
      </c>
      <c r="PLI13" s="439" t="s">
        <v>272</v>
      </c>
      <c r="PLJ13" s="598">
        <v>4</v>
      </c>
      <c r="PLK13" s="598">
        <v>4</v>
      </c>
      <c r="PLL13" s="598">
        <v>4</v>
      </c>
      <c r="PLM13" s="598">
        <v>4</v>
      </c>
      <c r="PLN13" s="598">
        <v>4</v>
      </c>
      <c r="PLO13" s="598">
        <v>4</v>
      </c>
      <c r="PLP13" s="598">
        <v>3</v>
      </c>
      <c r="PLQ13" s="598">
        <v>3</v>
      </c>
      <c r="PLR13" s="598">
        <v>4</v>
      </c>
      <c r="PLS13" s="598">
        <v>4</v>
      </c>
      <c r="PLT13" s="598">
        <v>4</v>
      </c>
      <c r="PLU13" s="599">
        <v>4</v>
      </c>
      <c r="PLV13" s="600">
        <v>3.6</v>
      </c>
      <c r="PLW13" s="600">
        <v>3.5</v>
      </c>
      <c r="PLX13" s="600">
        <v>3.6</v>
      </c>
      <c r="PLY13" s="600">
        <v>3.5</v>
      </c>
      <c r="PLZ13" s="600">
        <v>3.4</v>
      </c>
      <c r="PMA13" s="600">
        <v>3.6</v>
      </c>
      <c r="PMB13" s="600">
        <v>3.8</v>
      </c>
      <c r="PMC13" s="600">
        <v>3.8</v>
      </c>
      <c r="PMD13" s="600">
        <v>3.8</v>
      </c>
      <c r="PME13" s="600">
        <v>4</v>
      </c>
      <c r="PMF13" s="600">
        <v>3.8</v>
      </c>
      <c r="PMG13" s="601">
        <v>3.7</v>
      </c>
      <c r="PMH13" s="600">
        <v>3.3</v>
      </c>
      <c r="PMI13" s="600">
        <v>3.1</v>
      </c>
      <c r="PMJ13" s="600">
        <v>3.1</v>
      </c>
      <c r="PMK13" s="600">
        <v>3.2</v>
      </c>
      <c r="PML13" s="600">
        <v>3.1</v>
      </c>
      <c r="PMM13" s="600">
        <v>3.1</v>
      </c>
      <c r="PMN13" s="600">
        <v>2.9</v>
      </c>
      <c r="PMO13" s="600">
        <v>3</v>
      </c>
      <c r="PMP13" s="600">
        <v>2.9</v>
      </c>
      <c r="PMQ13" s="600">
        <v>2.8</v>
      </c>
      <c r="PMR13" s="600">
        <v>3.1</v>
      </c>
      <c r="PMS13" s="601">
        <v>3.4</v>
      </c>
      <c r="PMT13" s="598">
        <v>3.9</v>
      </c>
      <c r="PMU13" s="598">
        <v>4.2</v>
      </c>
      <c r="PMV13" s="598">
        <v>3.8</v>
      </c>
      <c r="PMW13" s="598">
        <v>3.3</v>
      </c>
      <c r="PMX13" s="598">
        <v>2.7</v>
      </c>
      <c r="PMY13" s="598">
        <v>2.5</v>
      </c>
      <c r="PMZ13" s="598">
        <v>2.7</v>
      </c>
      <c r="PNA13" s="598">
        <v>2.9</v>
      </c>
      <c r="PNB13" s="598">
        <v>2.8</v>
      </c>
      <c r="PNC13" s="598">
        <v>2.6</v>
      </c>
      <c r="PND13" s="598">
        <v>2.4</v>
      </c>
      <c r="PNE13" s="599">
        <v>2.1</v>
      </c>
      <c r="PNF13" s="598">
        <v>2.1</v>
      </c>
      <c r="PNG13" s="598">
        <v>2.2000000000000002</v>
      </c>
      <c r="PNH13" s="598">
        <v>2.6</v>
      </c>
      <c r="PNI13" s="598">
        <v>3.1</v>
      </c>
      <c r="PNJ13" s="598">
        <v>3.6</v>
      </c>
      <c r="PNK13" s="598">
        <v>4.0999999999999996</v>
      </c>
      <c r="PNL13" s="598">
        <v>4.2</v>
      </c>
      <c r="PNM13" s="598">
        <v>4.3</v>
      </c>
      <c r="PNN13" s="598">
        <v>4.3</v>
      </c>
      <c r="PNO13" s="598">
        <v>4.5999999999999996</v>
      </c>
      <c r="PNP13" s="598">
        <v>5.2</v>
      </c>
      <c r="PNQ13" s="599">
        <v>5.7</v>
      </c>
      <c r="PNR13" s="598">
        <v>6.1</v>
      </c>
      <c r="PNS13" s="598">
        <v>6.4</v>
      </c>
      <c r="PNT13" s="598">
        <v>7</v>
      </c>
      <c r="PNU13" s="439" t="s">
        <v>272</v>
      </c>
      <c r="PNV13" s="598">
        <v>4</v>
      </c>
      <c r="PNW13" s="598">
        <v>4</v>
      </c>
      <c r="PNX13" s="598">
        <v>4</v>
      </c>
      <c r="PNY13" s="598">
        <v>4</v>
      </c>
      <c r="PNZ13" s="598">
        <v>4</v>
      </c>
      <c r="POA13" s="598">
        <v>4</v>
      </c>
      <c r="POB13" s="598">
        <v>3</v>
      </c>
      <c r="POC13" s="598">
        <v>3</v>
      </c>
      <c r="POD13" s="598">
        <v>4</v>
      </c>
      <c r="POE13" s="598">
        <v>4</v>
      </c>
      <c r="POF13" s="598">
        <v>4</v>
      </c>
      <c r="POG13" s="599">
        <v>4</v>
      </c>
      <c r="POH13" s="600">
        <v>3.6</v>
      </c>
      <c r="POI13" s="600">
        <v>3.5</v>
      </c>
      <c r="POJ13" s="600">
        <v>3.6</v>
      </c>
      <c r="POK13" s="600">
        <v>3.5</v>
      </c>
      <c r="POL13" s="600">
        <v>3.4</v>
      </c>
      <c r="POM13" s="600">
        <v>3.6</v>
      </c>
      <c r="PON13" s="600">
        <v>3.8</v>
      </c>
      <c r="POO13" s="600">
        <v>3.8</v>
      </c>
      <c r="POP13" s="600">
        <v>3.8</v>
      </c>
      <c r="POQ13" s="600">
        <v>4</v>
      </c>
      <c r="POR13" s="600">
        <v>3.8</v>
      </c>
      <c r="POS13" s="601">
        <v>3.7</v>
      </c>
      <c r="POT13" s="600">
        <v>3.3</v>
      </c>
      <c r="POU13" s="600">
        <v>3.1</v>
      </c>
      <c r="POV13" s="600">
        <v>3.1</v>
      </c>
      <c r="POW13" s="600">
        <v>3.2</v>
      </c>
      <c r="POX13" s="600">
        <v>3.1</v>
      </c>
      <c r="POY13" s="600">
        <v>3.1</v>
      </c>
      <c r="POZ13" s="600">
        <v>2.9</v>
      </c>
      <c r="PPA13" s="600">
        <v>3</v>
      </c>
      <c r="PPB13" s="600">
        <v>2.9</v>
      </c>
      <c r="PPC13" s="600">
        <v>2.8</v>
      </c>
      <c r="PPD13" s="600">
        <v>3.1</v>
      </c>
      <c r="PPE13" s="601">
        <v>3.4</v>
      </c>
      <c r="PPF13" s="598">
        <v>3.9</v>
      </c>
      <c r="PPG13" s="598">
        <v>4.2</v>
      </c>
      <c r="PPH13" s="598">
        <v>3.8</v>
      </c>
      <c r="PPI13" s="598">
        <v>3.3</v>
      </c>
      <c r="PPJ13" s="598">
        <v>2.7</v>
      </c>
      <c r="PPK13" s="598">
        <v>2.5</v>
      </c>
      <c r="PPL13" s="598">
        <v>2.7</v>
      </c>
      <c r="PPM13" s="598">
        <v>2.9</v>
      </c>
      <c r="PPN13" s="598">
        <v>2.8</v>
      </c>
      <c r="PPO13" s="598">
        <v>2.6</v>
      </c>
      <c r="PPP13" s="598">
        <v>2.4</v>
      </c>
      <c r="PPQ13" s="599">
        <v>2.1</v>
      </c>
      <c r="PPR13" s="598">
        <v>2.1</v>
      </c>
      <c r="PPS13" s="598">
        <v>2.2000000000000002</v>
      </c>
      <c r="PPT13" s="598">
        <v>2.6</v>
      </c>
      <c r="PPU13" s="598">
        <v>3.1</v>
      </c>
      <c r="PPV13" s="598">
        <v>3.6</v>
      </c>
      <c r="PPW13" s="598">
        <v>4.0999999999999996</v>
      </c>
      <c r="PPX13" s="598">
        <v>4.2</v>
      </c>
      <c r="PPY13" s="598">
        <v>4.3</v>
      </c>
      <c r="PPZ13" s="598">
        <v>4.3</v>
      </c>
      <c r="PQA13" s="598">
        <v>4.5999999999999996</v>
      </c>
      <c r="PQB13" s="598">
        <v>5.2</v>
      </c>
      <c r="PQC13" s="599">
        <v>5.7</v>
      </c>
      <c r="PQD13" s="598">
        <v>6.1</v>
      </c>
      <c r="PQE13" s="598">
        <v>6.4</v>
      </c>
      <c r="PQF13" s="598">
        <v>7</v>
      </c>
      <c r="PQG13" s="439" t="s">
        <v>272</v>
      </c>
      <c r="PQH13" s="598">
        <v>4</v>
      </c>
      <c r="PQI13" s="598">
        <v>4</v>
      </c>
      <c r="PQJ13" s="598">
        <v>4</v>
      </c>
      <c r="PQK13" s="598">
        <v>4</v>
      </c>
      <c r="PQL13" s="598">
        <v>4</v>
      </c>
      <c r="PQM13" s="598">
        <v>4</v>
      </c>
      <c r="PQN13" s="598">
        <v>3</v>
      </c>
      <c r="PQO13" s="598">
        <v>3</v>
      </c>
      <c r="PQP13" s="598">
        <v>4</v>
      </c>
      <c r="PQQ13" s="598">
        <v>4</v>
      </c>
      <c r="PQR13" s="598">
        <v>4</v>
      </c>
      <c r="PQS13" s="599">
        <v>4</v>
      </c>
      <c r="PQT13" s="600">
        <v>3.6</v>
      </c>
      <c r="PQU13" s="600">
        <v>3.5</v>
      </c>
      <c r="PQV13" s="600">
        <v>3.6</v>
      </c>
      <c r="PQW13" s="600">
        <v>3.5</v>
      </c>
      <c r="PQX13" s="600">
        <v>3.4</v>
      </c>
      <c r="PQY13" s="600">
        <v>3.6</v>
      </c>
      <c r="PQZ13" s="600">
        <v>3.8</v>
      </c>
      <c r="PRA13" s="600">
        <v>3.8</v>
      </c>
      <c r="PRB13" s="600">
        <v>3.8</v>
      </c>
      <c r="PRC13" s="600">
        <v>4</v>
      </c>
      <c r="PRD13" s="600">
        <v>3.8</v>
      </c>
      <c r="PRE13" s="601">
        <v>3.7</v>
      </c>
      <c r="PRF13" s="600">
        <v>3.3</v>
      </c>
      <c r="PRG13" s="600">
        <v>3.1</v>
      </c>
      <c r="PRH13" s="600">
        <v>3.1</v>
      </c>
      <c r="PRI13" s="600">
        <v>3.2</v>
      </c>
      <c r="PRJ13" s="600">
        <v>3.1</v>
      </c>
      <c r="PRK13" s="600">
        <v>3.1</v>
      </c>
      <c r="PRL13" s="600">
        <v>2.9</v>
      </c>
      <c r="PRM13" s="600">
        <v>3</v>
      </c>
      <c r="PRN13" s="600">
        <v>2.9</v>
      </c>
      <c r="PRO13" s="600">
        <v>2.8</v>
      </c>
      <c r="PRP13" s="600">
        <v>3.1</v>
      </c>
      <c r="PRQ13" s="601">
        <v>3.4</v>
      </c>
      <c r="PRR13" s="598">
        <v>3.9</v>
      </c>
      <c r="PRS13" s="598">
        <v>4.2</v>
      </c>
      <c r="PRT13" s="598">
        <v>3.8</v>
      </c>
      <c r="PRU13" s="598">
        <v>3.3</v>
      </c>
      <c r="PRV13" s="598">
        <v>2.7</v>
      </c>
      <c r="PRW13" s="598">
        <v>2.5</v>
      </c>
      <c r="PRX13" s="598">
        <v>2.7</v>
      </c>
      <c r="PRY13" s="598">
        <v>2.9</v>
      </c>
      <c r="PRZ13" s="598">
        <v>2.8</v>
      </c>
      <c r="PSA13" s="598">
        <v>2.6</v>
      </c>
      <c r="PSB13" s="598">
        <v>2.4</v>
      </c>
      <c r="PSC13" s="599">
        <v>2.1</v>
      </c>
      <c r="PSD13" s="598">
        <v>2.1</v>
      </c>
      <c r="PSE13" s="598">
        <v>2.2000000000000002</v>
      </c>
      <c r="PSF13" s="598">
        <v>2.6</v>
      </c>
      <c r="PSG13" s="598">
        <v>3.1</v>
      </c>
      <c r="PSH13" s="598">
        <v>3.6</v>
      </c>
      <c r="PSI13" s="598">
        <v>4.0999999999999996</v>
      </c>
      <c r="PSJ13" s="598">
        <v>4.2</v>
      </c>
      <c r="PSK13" s="598">
        <v>4.3</v>
      </c>
      <c r="PSL13" s="598">
        <v>4.3</v>
      </c>
      <c r="PSM13" s="598">
        <v>4.5999999999999996</v>
      </c>
      <c r="PSN13" s="598">
        <v>5.2</v>
      </c>
      <c r="PSO13" s="599">
        <v>5.7</v>
      </c>
      <c r="PSP13" s="598">
        <v>6.1</v>
      </c>
      <c r="PSQ13" s="598">
        <v>6.4</v>
      </c>
      <c r="PSR13" s="598">
        <v>7</v>
      </c>
      <c r="PSS13" s="439" t="s">
        <v>272</v>
      </c>
      <c r="PST13" s="598">
        <v>4</v>
      </c>
      <c r="PSU13" s="598">
        <v>4</v>
      </c>
      <c r="PSV13" s="598">
        <v>4</v>
      </c>
      <c r="PSW13" s="598">
        <v>4</v>
      </c>
      <c r="PSX13" s="598">
        <v>4</v>
      </c>
      <c r="PSY13" s="598">
        <v>4</v>
      </c>
      <c r="PSZ13" s="598">
        <v>3</v>
      </c>
      <c r="PTA13" s="598">
        <v>3</v>
      </c>
      <c r="PTB13" s="598">
        <v>4</v>
      </c>
      <c r="PTC13" s="598">
        <v>4</v>
      </c>
      <c r="PTD13" s="598">
        <v>4</v>
      </c>
      <c r="PTE13" s="599">
        <v>4</v>
      </c>
      <c r="PTF13" s="600">
        <v>3.6</v>
      </c>
      <c r="PTG13" s="600">
        <v>3.5</v>
      </c>
      <c r="PTH13" s="600">
        <v>3.6</v>
      </c>
      <c r="PTI13" s="600">
        <v>3.5</v>
      </c>
      <c r="PTJ13" s="600">
        <v>3.4</v>
      </c>
      <c r="PTK13" s="600">
        <v>3.6</v>
      </c>
      <c r="PTL13" s="600">
        <v>3.8</v>
      </c>
      <c r="PTM13" s="600">
        <v>3.8</v>
      </c>
      <c r="PTN13" s="600">
        <v>3.8</v>
      </c>
      <c r="PTO13" s="600">
        <v>4</v>
      </c>
      <c r="PTP13" s="600">
        <v>3.8</v>
      </c>
      <c r="PTQ13" s="601">
        <v>3.7</v>
      </c>
      <c r="PTR13" s="600">
        <v>3.3</v>
      </c>
      <c r="PTS13" s="600">
        <v>3.1</v>
      </c>
      <c r="PTT13" s="600">
        <v>3.1</v>
      </c>
      <c r="PTU13" s="600">
        <v>3.2</v>
      </c>
      <c r="PTV13" s="600">
        <v>3.1</v>
      </c>
      <c r="PTW13" s="600">
        <v>3.1</v>
      </c>
      <c r="PTX13" s="600">
        <v>2.9</v>
      </c>
      <c r="PTY13" s="600">
        <v>3</v>
      </c>
      <c r="PTZ13" s="600">
        <v>2.9</v>
      </c>
      <c r="PUA13" s="600">
        <v>2.8</v>
      </c>
      <c r="PUB13" s="600">
        <v>3.1</v>
      </c>
      <c r="PUC13" s="601">
        <v>3.4</v>
      </c>
      <c r="PUD13" s="598">
        <v>3.9</v>
      </c>
      <c r="PUE13" s="598">
        <v>4.2</v>
      </c>
      <c r="PUF13" s="598">
        <v>3.8</v>
      </c>
      <c r="PUG13" s="598">
        <v>3.3</v>
      </c>
      <c r="PUH13" s="598">
        <v>2.7</v>
      </c>
      <c r="PUI13" s="598">
        <v>2.5</v>
      </c>
      <c r="PUJ13" s="598">
        <v>2.7</v>
      </c>
      <c r="PUK13" s="598">
        <v>2.9</v>
      </c>
      <c r="PUL13" s="598">
        <v>2.8</v>
      </c>
      <c r="PUM13" s="598">
        <v>2.6</v>
      </c>
      <c r="PUN13" s="598">
        <v>2.4</v>
      </c>
      <c r="PUO13" s="599">
        <v>2.1</v>
      </c>
      <c r="PUP13" s="598">
        <v>2.1</v>
      </c>
      <c r="PUQ13" s="598">
        <v>2.2000000000000002</v>
      </c>
      <c r="PUR13" s="598">
        <v>2.6</v>
      </c>
      <c r="PUS13" s="598">
        <v>3.1</v>
      </c>
      <c r="PUT13" s="598">
        <v>3.6</v>
      </c>
      <c r="PUU13" s="598">
        <v>4.0999999999999996</v>
      </c>
      <c r="PUV13" s="598">
        <v>4.2</v>
      </c>
      <c r="PUW13" s="598">
        <v>4.3</v>
      </c>
      <c r="PUX13" s="598">
        <v>4.3</v>
      </c>
      <c r="PUY13" s="598">
        <v>4.5999999999999996</v>
      </c>
      <c r="PUZ13" s="598">
        <v>5.2</v>
      </c>
      <c r="PVA13" s="599">
        <v>5.7</v>
      </c>
      <c r="PVB13" s="598">
        <v>6.1</v>
      </c>
      <c r="PVC13" s="598">
        <v>6.4</v>
      </c>
      <c r="PVD13" s="598">
        <v>7</v>
      </c>
      <c r="PVE13" s="439" t="s">
        <v>272</v>
      </c>
      <c r="PVF13" s="598">
        <v>4</v>
      </c>
      <c r="PVG13" s="598">
        <v>4</v>
      </c>
      <c r="PVH13" s="598">
        <v>4</v>
      </c>
      <c r="PVI13" s="598">
        <v>4</v>
      </c>
      <c r="PVJ13" s="598">
        <v>4</v>
      </c>
      <c r="PVK13" s="598">
        <v>4</v>
      </c>
      <c r="PVL13" s="598">
        <v>3</v>
      </c>
      <c r="PVM13" s="598">
        <v>3</v>
      </c>
      <c r="PVN13" s="598">
        <v>4</v>
      </c>
      <c r="PVO13" s="598">
        <v>4</v>
      </c>
      <c r="PVP13" s="598">
        <v>4</v>
      </c>
      <c r="PVQ13" s="599">
        <v>4</v>
      </c>
      <c r="PVR13" s="600">
        <v>3.6</v>
      </c>
      <c r="PVS13" s="600">
        <v>3.5</v>
      </c>
      <c r="PVT13" s="600">
        <v>3.6</v>
      </c>
      <c r="PVU13" s="600">
        <v>3.5</v>
      </c>
      <c r="PVV13" s="600">
        <v>3.4</v>
      </c>
      <c r="PVW13" s="600">
        <v>3.6</v>
      </c>
      <c r="PVX13" s="600">
        <v>3.8</v>
      </c>
      <c r="PVY13" s="600">
        <v>3.8</v>
      </c>
      <c r="PVZ13" s="600">
        <v>3.8</v>
      </c>
      <c r="PWA13" s="600">
        <v>4</v>
      </c>
      <c r="PWB13" s="600">
        <v>3.8</v>
      </c>
      <c r="PWC13" s="601">
        <v>3.7</v>
      </c>
      <c r="PWD13" s="600">
        <v>3.3</v>
      </c>
      <c r="PWE13" s="600">
        <v>3.1</v>
      </c>
      <c r="PWF13" s="600">
        <v>3.1</v>
      </c>
      <c r="PWG13" s="600">
        <v>3.2</v>
      </c>
      <c r="PWH13" s="600">
        <v>3.1</v>
      </c>
      <c r="PWI13" s="600">
        <v>3.1</v>
      </c>
      <c r="PWJ13" s="600">
        <v>2.9</v>
      </c>
      <c r="PWK13" s="600">
        <v>3</v>
      </c>
      <c r="PWL13" s="600">
        <v>2.9</v>
      </c>
      <c r="PWM13" s="600">
        <v>2.8</v>
      </c>
      <c r="PWN13" s="600">
        <v>3.1</v>
      </c>
      <c r="PWO13" s="601">
        <v>3.4</v>
      </c>
      <c r="PWP13" s="598">
        <v>3.9</v>
      </c>
      <c r="PWQ13" s="598">
        <v>4.2</v>
      </c>
      <c r="PWR13" s="598">
        <v>3.8</v>
      </c>
      <c r="PWS13" s="598">
        <v>3.3</v>
      </c>
      <c r="PWT13" s="598">
        <v>2.7</v>
      </c>
      <c r="PWU13" s="598">
        <v>2.5</v>
      </c>
      <c r="PWV13" s="598">
        <v>2.7</v>
      </c>
      <c r="PWW13" s="598">
        <v>2.9</v>
      </c>
      <c r="PWX13" s="598">
        <v>2.8</v>
      </c>
      <c r="PWY13" s="598">
        <v>2.6</v>
      </c>
      <c r="PWZ13" s="598">
        <v>2.4</v>
      </c>
      <c r="PXA13" s="599">
        <v>2.1</v>
      </c>
      <c r="PXB13" s="598">
        <v>2.1</v>
      </c>
      <c r="PXC13" s="598">
        <v>2.2000000000000002</v>
      </c>
      <c r="PXD13" s="598">
        <v>2.6</v>
      </c>
      <c r="PXE13" s="598">
        <v>3.1</v>
      </c>
      <c r="PXF13" s="598">
        <v>3.6</v>
      </c>
      <c r="PXG13" s="598">
        <v>4.0999999999999996</v>
      </c>
      <c r="PXH13" s="598">
        <v>4.2</v>
      </c>
      <c r="PXI13" s="598">
        <v>4.3</v>
      </c>
      <c r="PXJ13" s="598">
        <v>4.3</v>
      </c>
      <c r="PXK13" s="598">
        <v>4.5999999999999996</v>
      </c>
      <c r="PXL13" s="598">
        <v>5.2</v>
      </c>
      <c r="PXM13" s="599">
        <v>5.7</v>
      </c>
      <c r="PXN13" s="598">
        <v>6.1</v>
      </c>
      <c r="PXO13" s="598">
        <v>6.4</v>
      </c>
      <c r="PXP13" s="598">
        <v>7</v>
      </c>
      <c r="PXQ13" s="439" t="s">
        <v>272</v>
      </c>
      <c r="PXR13" s="598">
        <v>4</v>
      </c>
      <c r="PXS13" s="598">
        <v>4</v>
      </c>
      <c r="PXT13" s="598">
        <v>4</v>
      </c>
      <c r="PXU13" s="598">
        <v>4</v>
      </c>
      <c r="PXV13" s="598">
        <v>4</v>
      </c>
      <c r="PXW13" s="598">
        <v>4</v>
      </c>
      <c r="PXX13" s="598">
        <v>3</v>
      </c>
      <c r="PXY13" s="598">
        <v>3</v>
      </c>
      <c r="PXZ13" s="598">
        <v>4</v>
      </c>
      <c r="PYA13" s="598">
        <v>4</v>
      </c>
      <c r="PYB13" s="598">
        <v>4</v>
      </c>
      <c r="PYC13" s="599">
        <v>4</v>
      </c>
      <c r="PYD13" s="600">
        <v>3.6</v>
      </c>
      <c r="PYE13" s="600">
        <v>3.5</v>
      </c>
      <c r="PYF13" s="600">
        <v>3.6</v>
      </c>
      <c r="PYG13" s="600">
        <v>3.5</v>
      </c>
      <c r="PYH13" s="600">
        <v>3.4</v>
      </c>
      <c r="PYI13" s="600">
        <v>3.6</v>
      </c>
      <c r="PYJ13" s="600">
        <v>3.8</v>
      </c>
      <c r="PYK13" s="600">
        <v>3.8</v>
      </c>
      <c r="PYL13" s="600">
        <v>3.8</v>
      </c>
      <c r="PYM13" s="600">
        <v>4</v>
      </c>
      <c r="PYN13" s="600">
        <v>3.8</v>
      </c>
      <c r="PYO13" s="601">
        <v>3.7</v>
      </c>
      <c r="PYP13" s="600">
        <v>3.3</v>
      </c>
      <c r="PYQ13" s="600">
        <v>3.1</v>
      </c>
      <c r="PYR13" s="600">
        <v>3.1</v>
      </c>
      <c r="PYS13" s="600">
        <v>3.2</v>
      </c>
      <c r="PYT13" s="600">
        <v>3.1</v>
      </c>
      <c r="PYU13" s="600">
        <v>3.1</v>
      </c>
      <c r="PYV13" s="600">
        <v>2.9</v>
      </c>
      <c r="PYW13" s="600">
        <v>3</v>
      </c>
      <c r="PYX13" s="600">
        <v>2.9</v>
      </c>
      <c r="PYY13" s="600">
        <v>2.8</v>
      </c>
      <c r="PYZ13" s="600">
        <v>3.1</v>
      </c>
      <c r="PZA13" s="601">
        <v>3.4</v>
      </c>
      <c r="PZB13" s="598">
        <v>3.9</v>
      </c>
      <c r="PZC13" s="598">
        <v>4.2</v>
      </c>
      <c r="PZD13" s="598">
        <v>3.8</v>
      </c>
      <c r="PZE13" s="598">
        <v>3.3</v>
      </c>
      <c r="PZF13" s="598">
        <v>2.7</v>
      </c>
      <c r="PZG13" s="598">
        <v>2.5</v>
      </c>
      <c r="PZH13" s="598">
        <v>2.7</v>
      </c>
      <c r="PZI13" s="598">
        <v>2.9</v>
      </c>
      <c r="PZJ13" s="598">
        <v>2.8</v>
      </c>
      <c r="PZK13" s="598">
        <v>2.6</v>
      </c>
      <c r="PZL13" s="598">
        <v>2.4</v>
      </c>
      <c r="PZM13" s="599">
        <v>2.1</v>
      </c>
      <c r="PZN13" s="598">
        <v>2.1</v>
      </c>
      <c r="PZO13" s="598">
        <v>2.2000000000000002</v>
      </c>
      <c r="PZP13" s="598">
        <v>2.6</v>
      </c>
      <c r="PZQ13" s="598">
        <v>3.1</v>
      </c>
      <c r="PZR13" s="598">
        <v>3.6</v>
      </c>
      <c r="PZS13" s="598">
        <v>4.0999999999999996</v>
      </c>
      <c r="PZT13" s="598">
        <v>4.2</v>
      </c>
      <c r="PZU13" s="598">
        <v>4.3</v>
      </c>
      <c r="PZV13" s="598">
        <v>4.3</v>
      </c>
      <c r="PZW13" s="598">
        <v>4.5999999999999996</v>
      </c>
      <c r="PZX13" s="598">
        <v>5.2</v>
      </c>
      <c r="PZY13" s="599">
        <v>5.7</v>
      </c>
      <c r="PZZ13" s="598">
        <v>6.1</v>
      </c>
      <c r="QAA13" s="598">
        <v>6.4</v>
      </c>
      <c r="QAB13" s="598">
        <v>7</v>
      </c>
      <c r="QAC13" s="439" t="s">
        <v>272</v>
      </c>
      <c r="QAD13" s="598">
        <v>4</v>
      </c>
      <c r="QAE13" s="598">
        <v>4</v>
      </c>
      <c r="QAF13" s="598">
        <v>4</v>
      </c>
      <c r="QAG13" s="598">
        <v>4</v>
      </c>
      <c r="QAH13" s="598">
        <v>4</v>
      </c>
      <c r="QAI13" s="598">
        <v>4</v>
      </c>
      <c r="QAJ13" s="598">
        <v>3</v>
      </c>
      <c r="QAK13" s="598">
        <v>3</v>
      </c>
      <c r="QAL13" s="598">
        <v>4</v>
      </c>
      <c r="QAM13" s="598">
        <v>4</v>
      </c>
      <c r="QAN13" s="598">
        <v>4</v>
      </c>
      <c r="QAO13" s="599">
        <v>4</v>
      </c>
      <c r="QAP13" s="600">
        <v>3.6</v>
      </c>
      <c r="QAQ13" s="600">
        <v>3.5</v>
      </c>
      <c r="QAR13" s="600">
        <v>3.6</v>
      </c>
      <c r="QAS13" s="600">
        <v>3.5</v>
      </c>
      <c r="QAT13" s="600">
        <v>3.4</v>
      </c>
      <c r="QAU13" s="600">
        <v>3.6</v>
      </c>
      <c r="QAV13" s="600">
        <v>3.8</v>
      </c>
      <c r="QAW13" s="600">
        <v>3.8</v>
      </c>
      <c r="QAX13" s="600">
        <v>3.8</v>
      </c>
      <c r="QAY13" s="600">
        <v>4</v>
      </c>
      <c r="QAZ13" s="600">
        <v>3.8</v>
      </c>
      <c r="QBA13" s="601">
        <v>3.7</v>
      </c>
      <c r="QBB13" s="600">
        <v>3.3</v>
      </c>
      <c r="QBC13" s="600">
        <v>3.1</v>
      </c>
      <c r="QBD13" s="600">
        <v>3.1</v>
      </c>
      <c r="QBE13" s="600">
        <v>3.2</v>
      </c>
      <c r="QBF13" s="600">
        <v>3.1</v>
      </c>
      <c r="QBG13" s="600">
        <v>3.1</v>
      </c>
      <c r="QBH13" s="600">
        <v>2.9</v>
      </c>
      <c r="QBI13" s="600">
        <v>3</v>
      </c>
      <c r="QBJ13" s="600">
        <v>2.9</v>
      </c>
      <c r="QBK13" s="600">
        <v>2.8</v>
      </c>
      <c r="QBL13" s="600">
        <v>3.1</v>
      </c>
      <c r="QBM13" s="601">
        <v>3.4</v>
      </c>
      <c r="QBN13" s="598">
        <v>3.9</v>
      </c>
      <c r="QBO13" s="598">
        <v>4.2</v>
      </c>
      <c r="QBP13" s="598">
        <v>3.8</v>
      </c>
      <c r="QBQ13" s="598">
        <v>3.3</v>
      </c>
      <c r="QBR13" s="598">
        <v>2.7</v>
      </c>
      <c r="QBS13" s="598">
        <v>2.5</v>
      </c>
      <c r="QBT13" s="598">
        <v>2.7</v>
      </c>
      <c r="QBU13" s="598">
        <v>2.9</v>
      </c>
      <c r="QBV13" s="598">
        <v>2.8</v>
      </c>
      <c r="QBW13" s="598">
        <v>2.6</v>
      </c>
      <c r="QBX13" s="598">
        <v>2.4</v>
      </c>
      <c r="QBY13" s="599">
        <v>2.1</v>
      </c>
      <c r="QBZ13" s="598">
        <v>2.1</v>
      </c>
      <c r="QCA13" s="598">
        <v>2.2000000000000002</v>
      </c>
      <c r="QCB13" s="598">
        <v>2.6</v>
      </c>
      <c r="QCC13" s="598">
        <v>3.1</v>
      </c>
      <c r="QCD13" s="598">
        <v>3.6</v>
      </c>
      <c r="QCE13" s="598">
        <v>4.0999999999999996</v>
      </c>
      <c r="QCF13" s="598">
        <v>4.2</v>
      </c>
      <c r="QCG13" s="598">
        <v>4.3</v>
      </c>
      <c r="QCH13" s="598">
        <v>4.3</v>
      </c>
      <c r="QCI13" s="598">
        <v>4.5999999999999996</v>
      </c>
      <c r="QCJ13" s="598">
        <v>5.2</v>
      </c>
      <c r="QCK13" s="599">
        <v>5.7</v>
      </c>
      <c r="QCL13" s="598">
        <v>6.1</v>
      </c>
      <c r="QCM13" s="598">
        <v>6.4</v>
      </c>
      <c r="QCN13" s="598">
        <v>7</v>
      </c>
      <c r="QCO13" s="439" t="s">
        <v>272</v>
      </c>
      <c r="QCP13" s="598">
        <v>4</v>
      </c>
      <c r="QCQ13" s="598">
        <v>4</v>
      </c>
      <c r="QCR13" s="598">
        <v>4</v>
      </c>
      <c r="QCS13" s="598">
        <v>4</v>
      </c>
      <c r="QCT13" s="598">
        <v>4</v>
      </c>
      <c r="QCU13" s="598">
        <v>4</v>
      </c>
      <c r="QCV13" s="598">
        <v>3</v>
      </c>
      <c r="QCW13" s="598">
        <v>3</v>
      </c>
      <c r="QCX13" s="598">
        <v>4</v>
      </c>
      <c r="QCY13" s="598">
        <v>4</v>
      </c>
      <c r="QCZ13" s="598">
        <v>4</v>
      </c>
      <c r="QDA13" s="599">
        <v>4</v>
      </c>
      <c r="QDB13" s="600">
        <v>3.6</v>
      </c>
      <c r="QDC13" s="600">
        <v>3.5</v>
      </c>
      <c r="QDD13" s="600">
        <v>3.6</v>
      </c>
      <c r="QDE13" s="600">
        <v>3.5</v>
      </c>
      <c r="QDF13" s="600">
        <v>3.4</v>
      </c>
      <c r="QDG13" s="600">
        <v>3.6</v>
      </c>
      <c r="QDH13" s="600">
        <v>3.8</v>
      </c>
      <c r="QDI13" s="600">
        <v>3.8</v>
      </c>
      <c r="QDJ13" s="600">
        <v>3.8</v>
      </c>
      <c r="QDK13" s="600">
        <v>4</v>
      </c>
      <c r="QDL13" s="600">
        <v>3.8</v>
      </c>
      <c r="QDM13" s="601">
        <v>3.7</v>
      </c>
      <c r="QDN13" s="600">
        <v>3.3</v>
      </c>
      <c r="QDO13" s="600">
        <v>3.1</v>
      </c>
      <c r="QDP13" s="600">
        <v>3.1</v>
      </c>
      <c r="QDQ13" s="600">
        <v>3.2</v>
      </c>
      <c r="QDR13" s="600">
        <v>3.1</v>
      </c>
      <c r="QDS13" s="600">
        <v>3.1</v>
      </c>
      <c r="QDT13" s="600">
        <v>2.9</v>
      </c>
      <c r="QDU13" s="600">
        <v>3</v>
      </c>
      <c r="QDV13" s="600">
        <v>2.9</v>
      </c>
      <c r="QDW13" s="600">
        <v>2.8</v>
      </c>
      <c r="QDX13" s="600">
        <v>3.1</v>
      </c>
      <c r="QDY13" s="601">
        <v>3.4</v>
      </c>
      <c r="QDZ13" s="598">
        <v>3.9</v>
      </c>
      <c r="QEA13" s="598">
        <v>4.2</v>
      </c>
      <c r="QEB13" s="598">
        <v>3.8</v>
      </c>
      <c r="QEC13" s="598">
        <v>3.3</v>
      </c>
      <c r="QED13" s="598">
        <v>2.7</v>
      </c>
      <c r="QEE13" s="598">
        <v>2.5</v>
      </c>
      <c r="QEF13" s="598">
        <v>2.7</v>
      </c>
      <c r="QEG13" s="598">
        <v>2.9</v>
      </c>
      <c r="QEH13" s="598">
        <v>2.8</v>
      </c>
      <c r="QEI13" s="598">
        <v>2.6</v>
      </c>
      <c r="QEJ13" s="598">
        <v>2.4</v>
      </c>
      <c r="QEK13" s="599">
        <v>2.1</v>
      </c>
      <c r="QEL13" s="598">
        <v>2.1</v>
      </c>
      <c r="QEM13" s="598">
        <v>2.2000000000000002</v>
      </c>
      <c r="QEN13" s="598">
        <v>2.6</v>
      </c>
      <c r="QEO13" s="598">
        <v>3.1</v>
      </c>
      <c r="QEP13" s="598">
        <v>3.6</v>
      </c>
      <c r="QEQ13" s="598">
        <v>4.0999999999999996</v>
      </c>
      <c r="QER13" s="598">
        <v>4.2</v>
      </c>
      <c r="QES13" s="598">
        <v>4.3</v>
      </c>
      <c r="QET13" s="598">
        <v>4.3</v>
      </c>
      <c r="QEU13" s="598">
        <v>4.5999999999999996</v>
      </c>
      <c r="QEV13" s="598">
        <v>5.2</v>
      </c>
      <c r="QEW13" s="599">
        <v>5.7</v>
      </c>
      <c r="QEX13" s="598">
        <v>6.1</v>
      </c>
      <c r="QEY13" s="598">
        <v>6.4</v>
      </c>
      <c r="QEZ13" s="598">
        <v>7</v>
      </c>
      <c r="QFA13" s="439" t="s">
        <v>272</v>
      </c>
      <c r="QFB13" s="598">
        <v>4</v>
      </c>
      <c r="QFC13" s="598">
        <v>4</v>
      </c>
      <c r="QFD13" s="598">
        <v>4</v>
      </c>
      <c r="QFE13" s="598">
        <v>4</v>
      </c>
      <c r="QFF13" s="598">
        <v>4</v>
      </c>
      <c r="QFG13" s="598">
        <v>4</v>
      </c>
      <c r="QFH13" s="598">
        <v>3</v>
      </c>
      <c r="QFI13" s="598">
        <v>3</v>
      </c>
      <c r="QFJ13" s="598">
        <v>4</v>
      </c>
      <c r="QFK13" s="598">
        <v>4</v>
      </c>
      <c r="QFL13" s="598">
        <v>4</v>
      </c>
      <c r="QFM13" s="599">
        <v>4</v>
      </c>
      <c r="QFN13" s="600">
        <v>3.6</v>
      </c>
      <c r="QFO13" s="600">
        <v>3.5</v>
      </c>
      <c r="QFP13" s="600">
        <v>3.6</v>
      </c>
      <c r="QFQ13" s="600">
        <v>3.5</v>
      </c>
      <c r="QFR13" s="600">
        <v>3.4</v>
      </c>
      <c r="QFS13" s="600">
        <v>3.6</v>
      </c>
      <c r="QFT13" s="600">
        <v>3.8</v>
      </c>
      <c r="QFU13" s="600">
        <v>3.8</v>
      </c>
      <c r="QFV13" s="600">
        <v>3.8</v>
      </c>
      <c r="QFW13" s="600">
        <v>4</v>
      </c>
      <c r="QFX13" s="600">
        <v>3.8</v>
      </c>
      <c r="QFY13" s="601">
        <v>3.7</v>
      </c>
      <c r="QFZ13" s="600">
        <v>3.3</v>
      </c>
      <c r="QGA13" s="600">
        <v>3.1</v>
      </c>
      <c r="QGB13" s="600">
        <v>3.1</v>
      </c>
      <c r="QGC13" s="600">
        <v>3.2</v>
      </c>
      <c r="QGD13" s="600">
        <v>3.1</v>
      </c>
      <c r="QGE13" s="600">
        <v>3.1</v>
      </c>
      <c r="QGF13" s="600">
        <v>2.9</v>
      </c>
      <c r="QGG13" s="600">
        <v>3</v>
      </c>
      <c r="QGH13" s="600">
        <v>2.9</v>
      </c>
      <c r="QGI13" s="600">
        <v>2.8</v>
      </c>
      <c r="QGJ13" s="600">
        <v>3.1</v>
      </c>
      <c r="QGK13" s="601">
        <v>3.4</v>
      </c>
      <c r="QGL13" s="598">
        <v>3.9</v>
      </c>
      <c r="QGM13" s="598">
        <v>4.2</v>
      </c>
      <c r="QGN13" s="598">
        <v>3.8</v>
      </c>
      <c r="QGO13" s="598">
        <v>3.3</v>
      </c>
      <c r="QGP13" s="598">
        <v>2.7</v>
      </c>
      <c r="QGQ13" s="598">
        <v>2.5</v>
      </c>
      <c r="QGR13" s="598">
        <v>2.7</v>
      </c>
      <c r="QGS13" s="598">
        <v>2.9</v>
      </c>
      <c r="QGT13" s="598">
        <v>2.8</v>
      </c>
      <c r="QGU13" s="598">
        <v>2.6</v>
      </c>
      <c r="QGV13" s="598">
        <v>2.4</v>
      </c>
      <c r="QGW13" s="599">
        <v>2.1</v>
      </c>
      <c r="QGX13" s="598">
        <v>2.1</v>
      </c>
      <c r="QGY13" s="598">
        <v>2.2000000000000002</v>
      </c>
      <c r="QGZ13" s="598">
        <v>2.6</v>
      </c>
      <c r="QHA13" s="598">
        <v>3.1</v>
      </c>
      <c r="QHB13" s="598">
        <v>3.6</v>
      </c>
      <c r="QHC13" s="598">
        <v>4.0999999999999996</v>
      </c>
      <c r="QHD13" s="598">
        <v>4.2</v>
      </c>
      <c r="QHE13" s="598">
        <v>4.3</v>
      </c>
      <c r="QHF13" s="598">
        <v>4.3</v>
      </c>
      <c r="QHG13" s="598">
        <v>4.5999999999999996</v>
      </c>
      <c r="QHH13" s="598">
        <v>5.2</v>
      </c>
      <c r="QHI13" s="599">
        <v>5.7</v>
      </c>
      <c r="QHJ13" s="598">
        <v>6.1</v>
      </c>
      <c r="QHK13" s="598">
        <v>6.4</v>
      </c>
      <c r="QHL13" s="598">
        <v>7</v>
      </c>
      <c r="QHM13" s="439" t="s">
        <v>272</v>
      </c>
      <c r="QHN13" s="598">
        <v>4</v>
      </c>
      <c r="QHO13" s="598">
        <v>4</v>
      </c>
      <c r="QHP13" s="598">
        <v>4</v>
      </c>
      <c r="QHQ13" s="598">
        <v>4</v>
      </c>
      <c r="QHR13" s="598">
        <v>4</v>
      </c>
      <c r="QHS13" s="598">
        <v>4</v>
      </c>
      <c r="QHT13" s="598">
        <v>3</v>
      </c>
      <c r="QHU13" s="598">
        <v>3</v>
      </c>
      <c r="QHV13" s="598">
        <v>4</v>
      </c>
      <c r="QHW13" s="598">
        <v>4</v>
      </c>
      <c r="QHX13" s="598">
        <v>4</v>
      </c>
      <c r="QHY13" s="599">
        <v>4</v>
      </c>
      <c r="QHZ13" s="600">
        <v>3.6</v>
      </c>
      <c r="QIA13" s="600">
        <v>3.5</v>
      </c>
      <c r="QIB13" s="600">
        <v>3.6</v>
      </c>
      <c r="QIC13" s="600">
        <v>3.5</v>
      </c>
      <c r="QID13" s="600">
        <v>3.4</v>
      </c>
      <c r="QIE13" s="600">
        <v>3.6</v>
      </c>
      <c r="QIF13" s="600">
        <v>3.8</v>
      </c>
      <c r="QIG13" s="600">
        <v>3.8</v>
      </c>
      <c r="QIH13" s="600">
        <v>3.8</v>
      </c>
      <c r="QII13" s="600">
        <v>4</v>
      </c>
      <c r="QIJ13" s="600">
        <v>3.8</v>
      </c>
      <c r="QIK13" s="601">
        <v>3.7</v>
      </c>
      <c r="QIL13" s="600">
        <v>3.3</v>
      </c>
      <c r="QIM13" s="600">
        <v>3.1</v>
      </c>
      <c r="QIN13" s="600">
        <v>3.1</v>
      </c>
      <c r="QIO13" s="600">
        <v>3.2</v>
      </c>
      <c r="QIP13" s="600">
        <v>3.1</v>
      </c>
      <c r="QIQ13" s="600">
        <v>3.1</v>
      </c>
      <c r="QIR13" s="600">
        <v>2.9</v>
      </c>
      <c r="QIS13" s="600">
        <v>3</v>
      </c>
      <c r="QIT13" s="600">
        <v>2.9</v>
      </c>
      <c r="QIU13" s="600">
        <v>2.8</v>
      </c>
      <c r="QIV13" s="600">
        <v>3.1</v>
      </c>
      <c r="QIW13" s="601">
        <v>3.4</v>
      </c>
      <c r="QIX13" s="598">
        <v>3.9</v>
      </c>
      <c r="QIY13" s="598">
        <v>4.2</v>
      </c>
      <c r="QIZ13" s="598">
        <v>3.8</v>
      </c>
      <c r="QJA13" s="598">
        <v>3.3</v>
      </c>
      <c r="QJB13" s="598">
        <v>2.7</v>
      </c>
      <c r="QJC13" s="598">
        <v>2.5</v>
      </c>
      <c r="QJD13" s="598">
        <v>2.7</v>
      </c>
      <c r="QJE13" s="598">
        <v>2.9</v>
      </c>
      <c r="QJF13" s="598">
        <v>2.8</v>
      </c>
      <c r="QJG13" s="598">
        <v>2.6</v>
      </c>
      <c r="QJH13" s="598">
        <v>2.4</v>
      </c>
      <c r="QJI13" s="599">
        <v>2.1</v>
      </c>
      <c r="QJJ13" s="598">
        <v>2.1</v>
      </c>
      <c r="QJK13" s="598">
        <v>2.2000000000000002</v>
      </c>
      <c r="QJL13" s="598">
        <v>2.6</v>
      </c>
      <c r="QJM13" s="598">
        <v>3.1</v>
      </c>
      <c r="QJN13" s="598">
        <v>3.6</v>
      </c>
      <c r="QJO13" s="598">
        <v>4.0999999999999996</v>
      </c>
      <c r="QJP13" s="598">
        <v>4.2</v>
      </c>
      <c r="QJQ13" s="598">
        <v>4.3</v>
      </c>
      <c r="QJR13" s="598">
        <v>4.3</v>
      </c>
      <c r="QJS13" s="598">
        <v>4.5999999999999996</v>
      </c>
      <c r="QJT13" s="598">
        <v>5.2</v>
      </c>
      <c r="QJU13" s="599">
        <v>5.7</v>
      </c>
      <c r="QJV13" s="598">
        <v>6.1</v>
      </c>
      <c r="QJW13" s="598">
        <v>6.4</v>
      </c>
      <c r="QJX13" s="598">
        <v>7</v>
      </c>
      <c r="QJY13" s="439" t="s">
        <v>272</v>
      </c>
      <c r="QJZ13" s="598">
        <v>4</v>
      </c>
      <c r="QKA13" s="598">
        <v>4</v>
      </c>
      <c r="QKB13" s="598">
        <v>4</v>
      </c>
      <c r="QKC13" s="598">
        <v>4</v>
      </c>
      <c r="QKD13" s="598">
        <v>4</v>
      </c>
      <c r="QKE13" s="598">
        <v>4</v>
      </c>
      <c r="QKF13" s="598">
        <v>3</v>
      </c>
      <c r="QKG13" s="598">
        <v>3</v>
      </c>
      <c r="QKH13" s="598">
        <v>4</v>
      </c>
      <c r="QKI13" s="598">
        <v>4</v>
      </c>
      <c r="QKJ13" s="598">
        <v>4</v>
      </c>
      <c r="QKK13" s="599">
        <v>4</v>
      </c>
      <c r="QKL13" s="600">
        <v>3.6</v>
      </c>
      <c r="QKM13" s="600">
        <v>3.5</v>
      </c>
      <c r="QKN13" s="600">
        <v>3.6</v>
      </c>
      <c r="QKO13" s="600">
        <v>3.5</v>
      </c>
      <c r="QKP13" s="600">
        <v>3.4</v>
      </c>
      <c r="QKQ13" s="600">
        <v>3.6</v>
      </c>
      <c r="QKR13" s="600">
        <v>3.8</v>
      </c>
      <c r="QKS13" s="600">
        <v>3.8</v>
      </c>
      <c r="QKT13" s="600">
        <v>3.8</v>
      </c>
      <c r="QKU13" s="600">
        <v>4</v>
      </c>
      <c r="QKV13" s="600">
        <v>3.8</v>
      </c>
      <c r="QKW13" s="601">
        <v>3.7</v>
      </c>
      <c r="QKX13" s="600">
        <v>3.3</v>
      </c>
      <c r="QKY13" s="600">
        <v>3.1</v>
      </c>
      <c r="QKZ13" s="600">
        <v>3.1</v>
      </c>
      <c r="QLA13" s="600">
        <v>3.2</v>
      </c>
      <c r="QLB13" s="600">
        <v>3.1</v>
      </c>
      <c r="QLC13" s="600">
        <v>3.1</v>
      </c>
      <c r="QLD13" s="600">
        <v>2.9</v>
      </c>
      <c r="QLE13" s="600">
        <v>3</v>
      </c>
      <c r="QLF13" s="600">
        <v>2.9</v>
      </c>
      <c r="QLG13" s="600">
        <v>2.8</v>
      </c>
      <c r="QLH13" s="600">
        <v>3.1</v>
      </c>
      <c r="QLI13" s="601">
        <v>3.4</v>
      </c>
      <c r="QLJ13" s="598">
        <v>3.9</v>
      </c>
      <c r="QLK13" s="598">
        <v>4.2</v>
      </c>
      <c r="QLL13" s="598">
        <v>3.8</v>
      </c>
      <c r="QLM13" s="598">
        <v>3.3</v>
      </c>
      <c r="QLN13" s="598">
        <v>2.7</v>
      </c>
      <c r="QLO13" s="598">
        <v>2.5</v>
      </c>
      <c r="QLP13" s="598">
        <v>2.7</v>
      </c>
      <c r="QLQ13" s="598">
        <v>2.9</v>
      </c>
      <c r="QLR13" s="598">
        <v>2.8</v>
      </c>
      <c r="QLS13" s="598">
        <v>2.6</v>
      </c>
      <c r="QLT13" s="598">
        <v>2.4</v>
      </c>
      <c r="QLU13" s="599">
        <v>2.1</v>
      </c>
      <c r="QLV13" s="598">
        <v>2.1</v>
      </c>
      <c r="QLW13" s="598">
        <v>2.2000000000000002</v>
      </c>
      <c r="QLX13" s="598">
        <v>2.6</v>
      </c>
      <c r="QLY13" s="598">
        <v>3.1</v>
      </c>
      <c r="QLZ13" s="598">
        <v>3.6</v>
      </c>
      <c r="QMA13" s="598">
        <v>4.0999999999999996</v>
      </c>
      <c r="QMB13" s="598">
        <v>4.2</v>
      </c>
      <c r="QMC13" s="598">
        <v>4.3</v>
      </c>
      <c r="QMD13" s="598">
        <v>4.3</v>
      </c>
      <c r="QME13" s="598">
        <v>4.5999999999999996</v>
      </c>
      <c r="QMF13" s="598">
        <v>5.2</v>
      </c>
      <c r="QMG13" s="599">
        <v>5.7</v>
      </c>
      <c r="QMH13" s="598">
        <v>6.1</v>
      </c>
      <c r="QMI13" s="598">
        <v>6.4</v>
      </c>
      <c r="QMJ13" s="598">
        <v>7</v>
      </c>
      <c r="QMK13" s="439" t="s">
        <v>272</v>
      </c>
      <c r="QML13" s="598">
        <v>4</v>
      </c>
      <c r="QMM13" s="598">
        <v>4</v>
      </c>
      <c r="QMN13" s="598">
        <v>4</v>
      </c>
      <c r="QMO13" s="598">
        <v>4</v>
      </c>
      <c r="QMP13" s="598">
        <v>4</v>
      </c>
      <c r="QMQ13" s="598">
        <v>4</v>
      </c>
      <c r="QMR13" s="598">
        <v>3</v>
      </c>
      <c r="QMS13" s="598">
        <v>3</v>
      </c>
      <c r="QMT13" s="598">
        <v>4</v>
      </c>
      <c r="QMU13" s="598">
        <v>4</v>
      </c>
      <c r="QMV13" s="598">
        <v>4</v>
      </c>
      <c r="QMW13" s="599">
        <v>4</v>
      </c>
      <c r="QMX13" s="600">
        <v>3.6</v>
      </c>
      <c r="QMY13" s="600">
        <v>3.5</v>
      </c>
      <c r="QMZ13" s="600">
        <v>3.6</v>
      </c>
      <c r="QNA13" s="600">
        <v>3.5</v>
      </c>
      <c r="QNB13" s="600">
        <v>3.4</v>
      </c>
      <c r="QNC13" s="600">
        <v>3.6</v>
      </c>
      <c r="QND13" s="600">
        <v>3.8</v>
      </c>
      <c r="QNE13" s="600">
        <v>3.8</v>
      </c>
      <c r="QNF13" s="600">
        <v>3.8</v>
      </c>
      <c r="QNG13" s="600">
        <v>4</v>
      </c>
      <c r="QNH13" s="600">
        <v>3.8</v>
      </c>
      <c r="QNI13" s="601">
        <v>3.7</v>
      </c>
      <c r="QNJ13" s="600">
        <v>3.3</v>
      </c>
      <c r="QNK13" s="600">
        <v>3.1</v>
      </c>
      <c r="QNL13" s="600">
        <v>3.1</v>
      </c>
      <c r="QNM13" s="600">
        <v>3.2</v>
      </c>
      <c r="QNN13" s="600">
        <v>3.1</v>
      </c>
      <c r="QNO13" s="600">
        <v>3.1</v>
      </c>
      <c r="QNP13" s="600">
        <v>2.9</v>
      </c>
      <c r="QNQ13" s="600">
        <v>3</v>
      </c>
      <c r="QNR13" s="600">
        <v>2.9</v>
      </c>
      <c r="QNS13" s="600">
        <v>2.8</v>
      </c>
      <c r="QNT13" s="600">
        <v>3.1</v>
      </c>
      <c r="QNU13" s="601">
        <v>3.4</v>
      </c>
      <c r="QNV13" s="598">
        <v>3.9</v>
      </c>
      <c r="QNW13" s="598">
        <v>4.2</v>
      </c>
      <c r="QNX13" s="598">
        <v>3.8</v>
      </c>
      <c r="QNY13" s="598">
        <v>3.3</v>
      </c>
      <c r="QNZ13" s="598">
        <v>2.7</v>
      </c>
      <c r="QOA13" s="598">
        <v>2.5</v>
      </c>
      <c r="QOB13" s="598">
        <v>2.7</v>
      </c>
      <c r="QOC13" s="598">
        <v>2.9</v>
      </c>
      <c r="QOD13" s="598">
        <v>2.8</v>
      </c>
      <c r="QOE13" s="598">
        <v>2.6</v>
      </c>
      <c r="QOF13" s="598">
        <v>2.4</v>
      </c>
      <c r="QOG13" s="599">
        <v>2.1</v>
      </c>
      <c r="QOH13" s="598">
        <v>2.1</v>
      </c>
      <c r="QOI13" s="598">
        <v>2.2000000000000002</v>
      </c>
      <c r="QOJ13" s="598">
        <v>2.6</v>
      </c>
      <c r="QOK13" s="598">
        <v>3.1</v>
      </c>
      <c r="QOL13" s="598">
        <v>3.6</v>
      </c>
      <c r="QOM13" s="598">
        <v>4.0999999999999996</v>
      </c>
      <c r="QON13" s="598">
        <v>4.2</v>
      </c>
      <c r="QOO13" s="598">
        <v>4.3</v>
      </c>
      <c r="QOP13" s="598">
        <v>4.3</v>
      </c>
      <c r="QOQ13" s="598">
        <v>4.5999999999999996</v>
      </c>
      <c r="QOR13" s="598">
        <v>5.2</v>
      </c>
      <c r="QOS13" s="599">
        <v>5.7</v>
      </c>
      <c r="QOT13" s="598">
        <v>6.1</v>
      </c>
      <c r="QOU13" s="598">
        <v>6.4</v>
      </c>
      <c r="QOV13" s="598">
        <v>7</v>
      </c>
      <c r="QOW13" s="439" t="s">
        <v>272</v>
      </c>
      <c r="QOX13" s="598">
        <v>4</v>
      </c>
      <c r="QOY13" s="598">
        <v>4</v>
      </c>
      <c r="QOZ13" s="598">
        <v>4</v>
      </c>
      <c r="QPA13" s="598">
        <v>4</v>
      </c>
      <c r="QPB13" s="598">
        <v>4</v>
      </c>
      <c r="QPC13" s="598">
        <v>4</v>
      </c>
      <c r="QPD13" s="598">
        <v>3</v>
      </c>
      <c r="QPE13" s="598">
        <v>3</v>
      </c>
      <c r="QPF13" s="598">
        <v>4</v>
      </c>
      <c r="QPG13" s="598">
        <v>4</v>
      </c>
      <c r="QPH13" s="598">
        <v>4</v>
      </c>
      <c r="QPI13" s="599">
        <v>4</v>
      </c>
      <c r="QPJ13" s="600">
        <v>3.6</v>
      </c>
      <c r="QPK13" s="600">
        <v>3.5</v>
      </c>
      <c r="QPL13" s="600">
        <v>3.6</v>
      </c>
      <c r="QPM13" s="600">
        <v>3.5</v>
      </c>
      <c r="QPN13" s="600">
        <v>3.4</v>
      </c>
      <c r="QPO13" s="600">
        <v>3.6</v>
      </c>
      <c r="QPP13" s="600">
        <v>3.8</v>
      </c>
      <c r="QPQ13" s="600">
        <v>3.8</v>
      </c>
      <c r="QPR13" s="600">
        <v>3.8</v>
      </c>
      <c r="QPS13" s="600">
        <v>4</v>
      </c>
      <c r="QPT13" s="600">
        <v>3.8</v>
      </c>
      <c r="QPU13" s="601">
        <v>3.7</v>
      </c>
      <c r="QPV13" s="600">
        <v>3.3</v>
      </c>
      <c r="QPW13" s="600">
        <v>3.1</v>
      </c>
      <c r="QPX13" s="600">
        <v>3.1</v>
      </c>
      <c r="QPY13" s="600">
        <v>3.2</v>
      </c>
      <c r="QPZ13" s="600">
        <v>3.1</v>
      </c>
      <c r="QQA13" s="600">
        <v>3.1</v>
      </c>
      <c r="QQB13" s="600">
        <v>2.9</v>
      </c>
      <c r="QQC13" s="600">
        <v>3</v>
      </c>
      <c r="QQD13" s="600">
        <v>2.9</v>
      </c>
      <c r="QQE13" s="600">
        <v>2.8</v>
      </c>
      <c r="QQF13" s="600">
        <v>3.1</v>
      </c>
      <c r="QQG13" s="601">
        <v>3.4</v>
      </c>
      <c r="QQH13" s="598">
        <v>3.9</v>
      </c>
      <c r="QQI13" s="598">
        <v>4.2</v>
      </c>
      <c r="QQJ13" s="598">
        <v>3.8</v>
      </c>
      <c r="QQK13" s="598">
        <v>3.3</v>
      </c>
      <c r="QQL13" s="598">
        <v>2.7</v>
      </c>
      <c r="QQM13" s="598">
        <v>2.5</v>
      </c>
      <c r="QQN13" s="598">
        <v>2.7</v>
      </c>
      <c r="QQO13" s="598">
        <v>2.9</v>
      </c>
      <c r="QQP13" s="598">
        <v>2.8</v>
      </c>
      <c r="QQQ13" s="598">
        <v>2.6</v>
      </c>
      <c r="QQR13" s="598">
        <v>2.4</v>
      </c>
      <c r="QQS13" s="599">
        <v>2.1</v>
      </c>
      <c r="QQT13" s="598">
        <v>2.1</v>
      </c>
      <c r="QQU13" s="598">
        <v>2.2000000000000002</v>
      </c>
      <c r="QQV13" s="598">
        <v>2.6</v>
      </c>
      <c r="QQW13" s="598">
        <v>3.1</v>
      </c>
      <c r="QQX13" s="598">
        <v>3.6</v>
      </c>
      <c r="QQY13" s="598">
        <v>4.0999999999999996</v>
      </c>
      <c r="QQZ13" s="598">
        <v>4.2</v>
      </c>
      <c r="QRA13" s="598">
        <v>4.3</v>
      </c>
      <c r="QRB13" s="598">
        <v>4.3</v>
      </c>
      <c r="QRC13" s="598">
        <v>4.5999999999999996</v>
      </c>
      <c r="QRD13" s="598">
        <v>5.2</v>
      </c>
      <c r="QRE13" s="599">
        <v>5.7</v>
      </c>
      <c r="QRF13" s="598">
        <v>6.1</v>
      </c>
      <c r="QRG13" s="598">
        <v>6.4</v>
      </c>
      <c r="QRH13" s="598">
        <v>7</v>
      </c>
      <c r="QRI13" s="439" t="s">
        <v>272</v>
      </c>
      <c r="QRJ13" s="598">
        <v>4</v>
      </c>
      <c r="QRK13" s="598">
        <v>4</v>
      </c>
      <c r="QRL13" s="598">
        <v>4</v>
      </c>
      <c r="QRM13" s="598">
        <v>4</v>
      </c>
      <c r="QRN13" s="598">
        <v>4</v>
      </c>
      <c r="QRO13" s="598">
        <v>4</v>
      </c>
      <c r="QRP13" s="598">
        <v>3</v>
      </c>
      <c r="QRQ13" s="598">
        <v>3</v>
      </c>
      <c r="QRR13" s="598">
        <v>4</v>
      </c>
      <c r="QRS13" s="598">
        <v>4</v>
      </c>
      <c r="QRT13" s="598">
        <v>4</v>
      </c>
      <c r="QRU13" s="599">
        <v>4</v>
      </c>
      <c r="QRV13" s="600">
        <v>3.6</v>
      </c>
      <c r="QRW13" s="600">
        <v>3.5</v>
      </c>
      <c r="QRX13" s="600">
        <v>3.6</v>
      </c>
      <c r="QRY13" s="600">
        <v>3.5</v>
      </c>
      <c r="QRZ13" s="600">
        <v>3.4</v>
      </c>
      <c r="QSA13" s="600">
        <v>3.6</v>
      </c>
      <c r="QSB13" s="600">
        <v>3.8</v>
      </c>
      <c r="QSC13" s="600">
        <v>3.8</v>
      </c>
      <c r="QSD13" s="600">
        <v>3.8</v>
      </c>
      <c r="QSE13" s="600">
        <v>4</v>
      </c>
      <c r="QSF13" s="600">
        <v>3.8</v>
      </c>
      <c r="QSG13" s="601">
        <v>3.7</v>
      </c>
      <c r="QSH13" s="600">
        <v>3.3</v>
      </c>
      <c r="QSI13" s="600">
        <v>3.1</v>
      </c>
      <c r="QSJ13" s="600">
        <v>3.1</v>
      </c>
      <c r="QSK13" s="600">
        <v>3.2</v>
      </c>
      <c r="QSL13" s="600">
        <v>3.1</v>
      </c>
      <c r="QSM13" s="600">
        <v>3.1</v>
      </c>
      <c r="QSN13" s="600">
        <v>2.9</v>
      </c>
      <c r="QSO13" s="600">
        <v>3</v>
      </c>
      <c r="QSP13" s="600">
        <v>2.9</v>
      </c>
      <c r="QSQ13" s="600">
        <v>2.8</v>
      </c>
      <c r="QSR13" s="600">
        <v>3.1</v>
      </c>
      <c r="QSS13" s="601">
        <v>3.4</v>
      </c>
      <c r="QST13" s="598">
        <v>3.9</v>
      </c>
      <c r="QSU13" s="598">
        <v>4.2</v>
      </c>
      <c r="QSV13" s="598">
        <v>3.8</v>
      </c>
      <c r="QSW13" s="598">
        <v>3.3</v>
      </c>
      <c r="QSX13" s="598">
        <v>2.7</v>
      </c>
      <c r="QSY13" s="598">
        <v>2.5</v>
      </c>
      <c r="QSZ13" s="598">
        <v>2.7</v>
      </c>
      <c r="QTA13" s="598">
        <v>2.9</v>
      </c>
      <c r="QTB13" s="598">
        <v>2.8</v>
      </c>
      <c r="QTC13" s="598">
        <v>2.6</v>
      </c>
      <c r="QTD13" s="598">
        <v>2.4</v>
      </c>
      <c r="QTE13" s="599">
        <v>2.1</v>
      </c>
      <c r="QTF13" s="598">
        <v>2.1</v>
      </c>
      <c r="QTG13" s="598">
        <v>2.2000000000000002</v>
      </c>
      <c r="QTH13" s="598">
        <v>2.6</v>
      </c>
      <c r="QTI13" s="598">
        <v>3.1</v>
      </c>
      <c r="QTJ13" s="598">
        <v>3.6</v>
      </c>
      <c r="QTK13" s="598">
        <v>4.0999999999999996</v>
      </c>
      <c r="QTL13" s="598">
        <v>4.2</v>
      </c>
      <c r="QTM13" s="598">
        <v>4.3</v>
      </c>
      <c r="QTN13" s="598">
        <v>4.3</v>
      </c>
      <c r="QTO13" s="598">
        <v>4.5999999999999996</v>
      </c>
      <c r="QTP13" s="598">
        <v>5.2</v>
      </c>
      <c r="QTQ13" s="599">
        <v>5.7</v>
      </c>
      <c r="QTR13" s="598">
        <v>6.1</v>
      </c>
      <c r="QTS13" s="598">
        <v>6.4</v>
      </c>
      <c r="QTT13" s="598">
        <v>7</v>
      </c>
      <c r="QTU13" s="439" t="s">
        <v>272</v>
      </c>
      <c r="QTV13" s="598">
        <v>4</v>
      </c>
      <c r="QTW13" s="598">
        <v>4</v>
      </c>
      <c r="QTX13" s="598">
        <v>4</v>
      </c>
      <c r="QTY13" s="598">
        <v>4</v>
      </c>
      <c r="QTZ13" s="598">
        <v>4</v>
      </c>
      <c r="QUA13" s="598">
        <v>4</v>
      </c>
      <c r="QUB13" s="598">
        <v>3</v>
      </c>
      <c r="QUC13" s="598">
        <v>3</v>
      </c>
      <c r="QUD13" s="598">
        <v>4</v>
      </c>
      <c r="QUE13" s="598">
        <v>4</v>
      </c>
      <c r="QUF13" s="598">
        <v>4</v>
      </c>
      <c r="QUG13" s="599">
        <v>4</v>
      </c>
      <c r="QUH13" s="600">
        <v>3.6</v>
      </c>
      <c r="QUI13" s="600">
        <v>3.5</v>
      </c>
      <c r="QUJ13" s="600">
        <v>3.6</v>
      </c>
      <c r="QUK13" s="600">
        <v>3.5</v>
      </c>
      <c r="QUL13" s="600">
        <v>3.4</v>
      </c>
      <c r="QUM13" s="600">
        <v>3.6</v>
      </c>
      <c r="QUN13" s="600">
        <v>3.8</v>
      </c>
      <c r="QUO13" s="600">
        <v>3.8</v>
      </c>
      <c r="QUP13" s="600">
        <v>3.8</v>
      </c>
      <c r="QUQ13" s="600">
        <v>4</v>
      </c>
      <c r="QUR13" s="600">
        <v>3.8</v>
      </c>
      <c r="QUS13" s="601">
        <v>3.7</v>
      </c>
      <c r="QUT13" s="600">
        <v>3.3</v>
      </c>
      <c r="QUU13" s="600">
        <v>3.1</v>
      </c>
      <c r="QUV13" s="600">
        <v>3.1</v>
      </c>
      <c r="QUW13" s="600">
        <v>3.2</v>
      </c>
      <c r="QUX13" s="600">
        <v>3.1</v>
      </c>
      <c r="QUY13" s="600">
        <v>3.1</v>
      </c>
      <c r="QUZ13" s="600">
        <v>2.9</v>
      </c>
      <c r="QVA13" s="600">
        <v>3</v>
      </c>
      <c r="QVB13" s="600">
        <v>2.9</v>
      </c>
      <c r="QVC13" s="600">
        <v>2.8</v>
      </c>
      <c r="QVD13" s="600">
        <v>3.1</v>
      </c>
      <c r="QVE13" s="601">
        <v>3.4</v>
      </c>
      <c r="QVF13" s="598">
        <v>3.9</v>
      </c>
      <c r="QVG13" s="598">
        <v>4.2</v>
      </c>
      <c r="QVH13" s="598">
        <v>3.8</v>
      </c>
      <c r="QVI13" s="598">
        <v>3.3</v>
      </c>
      <c r="QVJ13" s="598">
        <v>2.7</v>
      </c>
      <c r="QVK13" s="598">
        <v>2.5</v>
      </c>
      <c r="QVL13" s="598">
        <v>2.7</v>
      </c>
      <c r="QVM13" s="598">
        <v>2.9</v>
      </c>
      <c r="QVN13" s="598">
        <v>2.8</v>
      </c>
      <c r="QVO13" s="598">
        <v>2.6</v>
      </c>
      <c r="QVP13" s="598">
        <v>2.4</v>
      </c>
      <c r="QVQ13" s="599">
        <v>2.1</v>
      </c>
      <c r="QVR13" s="598">
        <v>2.1</v>
      </c>
      <c r="QVS13" s="598">
        <v>2.2000000000000002</v>
      </c>
      <c r="QVT13" s="598">
        <v>2.6</v>
      </c>
      <c r="QVU13" s="598">
        <v>3.1</v>
      </c>
      <c r="QVV13" s="598">
        <v>3.6</v>
      </c>
      <c r="QVW13" s="598">
        <v>4.0999999999999996</v>
      </c>
      <c r="QVX13" s="598">
        <v>4.2</v>
      </c>
      <c r="QVY13" s="598">
        <v>4.3</v>
      </c>
      <c r="QVZ13" s="598">
        <v>4.3</v>
      </c>
      <c r="QWA13" s="598">
        <v>4.5999999999999996</v>
      </c>
      <c r="QWB13" s="598">
        <v>5.2</v>
      </c>
      <c r="QWC13" s="599">
        <v>5.7</v>
      </c>
      <c r="QWD13" s="598">
        <v>6.1</v>
      </c>
      <c r="QWE13" s="598">
        <v>6.4</v>
      </c>
      <c r="QWF13" s="598">
        <v>7</v>
      </c>
      <c r="QWG13" s="439" t="s">
        <v>272</v>
      </c>
      <c r="QWH13" s="598">
        <v>4</v>
      </c>
      <c r="QWI13" s="598">
        <v>4</v>
      </c>
      <c r="QWJ13" s="598">
        <v>4</v>
      </c>
      <c r="QWK13" s="598">
        <v>4</v>
      </c>
      <c r="QWL13" s="598">
        <v>4</v>
      </c>
      <c r="QWM13" s="598">
        <v>4</v>
      </c>
      <c r="QWN13" s="598">
        <v>3</v>
      </c>
      <c r="QWO13" s="598">
        <v>3</v>
      </c>
      <c r="QWP13" s="598">
        <v>4</v>
      </c>
      <c r="QWQ13" s="598">
        <v>4</v>
      </c>
      <c r="QWR13" s="598">
        <v>4</v>
      </c>
      <c r="QWS13" s="599">
        <v>4</v>
      </c>
      <c r="QWT13" s="600">
        <v>3.6</v>
      </c>
      <c r="QWU13" s="600">
        <v>3.5</v>
      </c>
      <c r="QWV13" s="600">
        <v>3.6</v>
      </c>
      <c r="QWW13" s="600">
        <v>3.5</v>
      </c>
      <c r="QWX13" s="600">
        <v>3.4</v>
      </c>
      <c r="QWY13" s="600">
        <v>3.6</v>
      </c>
      <c r="QWZ13" s="600">
        <v>3.8</v>
      </c>
      <c r="QXA13" s="600">
        <v>3.8</v>
      </c>
      <c r="QXB13" s="600">
        <v>3.8</v>
      </c>
      <c r="QXC13" s="600">
        <v>4</v>
      </c>
      <c r="QXD13" s="600">
        <v>3.8</v>
      </c>
      <c r="QXE13" s="601">
        <v>3.7</v>
      </c>
      <c r="QXF13" s="600">
        <v>3.3</v>
      </c>
      <c r="QXG13" s="600">
        <v>3.1</v>
      </c>
      <c r="QXH13" s="600">
        <v>3.1</v>
      </c>
      <c r="QXI13" s="600">
        <v>3.2</v>
      </c>
      <c r="QXJ13" s="600">
        <v>3.1</v>
      </c>
      <c r="QXK13" s="600">
        <v>3.1</v>
      </c>
      <c r="QXL13" s="600">
        <v>2.9</v>
      </c>
      <c r="QXM13" s="600">
        <v>3</v>
      </c>
      <c r="QXN13" s="600">
        <v>2.9</v>
      </c>
      <c r="QXO13" s="600">
        <v>2.8</v>
      </c>
      <c r="QXP13" s="600">
        <v>3.1</v>
      </c>
      <c r="QXQ13" s="601">
        <v>3.4</v>
      </c>
      <c r="QXR13" s="598">
        <v>3.9</v>
      </c>
      <c r="QXS13" s="598">
        <v>4.2</v>
      </c>
      <c r="QXT13" s="598">
        <v>3.8</v>
      </c>
      <c r="QXU13" s="598">
        <v>3.3</v>
      </c>
      <c r="QXV13" s="598">
        <v>2.7</v>
      </c>
      <c r="QXW13" s="598">
        <v>2.5</v>
      </c>
      <c r="QXX13" s="598">
        <v>2.7</v>
      </c>
      <c r="QXY13" s="598">
        <v>2.9</v>
      </c>
      <c r="QXZ13" s="598">
        <v>2.8</v>
      </c>
      <c r="QYA13" s="598">
        <v>2.6</v>
      </c>
      <c r="QYB13" s="598">
        <v>2.4</v>
      </c>
      <c r="QYC13" s="599">
        <v>2.1</v>
      </c>
      <c r="QYD13" s="598">
        <v>2.1</v>
      </c>
      <c r="QYE13" s="598">
        <v>2.2000000000000002</v>
      </c>
      <c r="QYF13" s="598">
        <v>2.6</v>
      </c>
      <c r="QYG13" s="598">
        <v>3.1</v>
      </c>
      <c r="QYH13" s="598">
        <v>3.6</v>
      </c>
      <c r="QYI13" s="598">
        <v>4.0999999999999996</v>
      </c>
      <c r="QYJ13" s="598">
        <v>4.2</v>
      </c>
      <c r="QYK13" s="598">
        <v>4.3</v>
      </c>
      <c r="QYL13" s="598">
        <v>4.3</v>
      </c>
      <c r="QYM13" s="598">
        <v>4.5999999999999996</v>
      </c>
      <c r="QYN13" s="598">
        <v>5.2</v>
      </c>
      <c r="QYO13" s="599">
        <v>5.7</v>
      </c>
      <c r="QYP13" s="598">
        <v>6.1</v>
      </c>
      <c r="QYQ13" s="598">
        <v>6.4</v>
      </c>
      <c r="QYR13" s="598">
        <v>7</v>
      </c>
      <c r="QYS13" s="439" t="s">
        <v>272</v>
      </c>
      <c r="QYT13" s="598">
        <v>4</v>
      </c>
      <c r="QYU13" s="598">
        <v>4</v>
      </c>
      <c r="QYV13" s="598">
        <v>4</v>
      </c>
      <c r="QYW13" s="598">
        <v>4</v>
      </c>
      <c r="QYX13" s="598">
        <v>4</v>
      </c>
      <c r="QYY13" s="598">
        <v>4</v>
      </c>
      <c r="QYZ13" s="598">
        <v>3</v>
      </c>
      <c r="QZA13" s="598">
        <v>3</v>
      </c>
      <c r="QZB13" s="598">
        <v>4</v>
      </c>
      <c r="QZC13" s="598">
        <v>4</v>
      </c>
      <c r="QZD13" s="598">
        <v>4</v>
      </c>
      <c r="QZE13" s="599">
        <v>4</v>
      </c>
      <c r="QZF13" s="600">
        <v>3.6</v>
      </c>
      <c r="QZG13" s="600">
        <v>3.5</v>
      </c>
      <c r="QZH13" s="600">
        <v>3.6</v>
      </c>
      <c r="QZI13" s="600">
        <v>3.5</v>
      </c>
      <c r="QZJ13" s="600">
        <v>3.4</v>
      </c>
      <c r="QZK13" s="600">
        <v>3.6</v>
      </c>
      <c r="QZL13" s="600">
        <v>3.8</v>
      </c>
      <c r="QZM13" s="600">
        <v>3.8</v>
      </c>
      <c r="QZN13" s="600">
        <v>3.8</v>
      </c>
      <c r="QZO13" s="600">
        <v>4</v>
      </c>
      <c r="QZP13" s="600">
        <v>3.8</v>
      </c>
      <c r="QZQ13" s="601">
        <v>3.7</v>
      </c>
      <c r="QZR13" s="600">
        <v>3.3</v>
      </c>
      <c r="QZS13" s="600">
        <v>3.1</v>
      </c>
      <c r="QZT13" s="600">
        <v>3.1</v>
      </c>
      <c r="QZU13" s="600">
        <v>3.2</v>
      </c>
      <c r="QZV13" s="600">
        <v>3.1</v>
      </c>
      <c r="QZW13" s="600">
        <v>3.1</v>
      </c>
      <c r="QZX13" s="600">
        <v>2.9</v>
      </c>
      <c r="QZY13" s="600">
        <v>3</v>
      </c>
      <c r="QZZ13" s="600">
        <v>2.9</v>
      </c>
      <c r="RAA13" s="600">
        <v>2.8</v>
      </c>
      <c r="RAB13" s="600">
        <v>3.1</v>
      </c>
      <c r="RAC13" s="601">
        <v>3.4</v>
      </c>
      <c r="RAD13" s="598">
        <v>3.9</v>
      </c>
      <c r="RAE13" s="598">
        <v>4.2</v>
      </c>
      <c r="RAF13" s="598">
        <v>3.8</v>
      </c>
      <c r="RAG13" s="598">
        <v>3.3</v>
      </c>
      <c r="RAH13" s="598">
        <v>2.7</v>
      </c>
      <c r="RAI13" s="598">
        <v>2.5</v>
      </c>
      <c r="RAJ13" s="598">
        <v>2.7</v>
      </c>
      <c r="RAK13" s="598">
        <v>2.9</v>
      </c>
      <c r="RAL13" s="598">
        <v>2.8</v>
      </c>
      <c r="RAM13" s="598">
        <v>2.6</v>
      </c>
      <c r="RAN13" s="598">
        <v>2.4</v>
      </c>
      <c r="RAO13" s="599">
        <v>2.1</v>
      </c>
      <c r="RAP13" s="598">
        <v>2.1</v>
      </c>
      <c r="RAQ13" s="598">
        <v>2.2000000000000002</v>
      </c>
      <c r="RAR13" s="598">
        <v>2.6</v>
      </c>
      <c r="RAS13" s="598">
        <v>3.1</v>
      </c>
      <c r="RAT13" s="598">
        <v>3.6</v>
      </c>
      <c r="RAU13" s="598">
        <v>4.0999999999999996</v>
      </c>
      <c r="RAV13" s="598">
        <v>4.2</v>
      </c>
      <c r="RAW13" s="598">
        <v>4.3</v>
      </c>
      <c r="RAX13" s="598">
        <v>4.3</v>
      </c>
      <c r="RAY13" s="598">
        <v>4.5999999999999996</v>
      </c>
      <c r="RAZ13" s="598">
        <v>5.2</v>
      </c>
      <c r="RBA13" s="599">
        <v>5.7</v>
      </c>
      <c r="RBB13" s="598">
        <v>6.1</v>
      </c>
      <c r="RBC13" s="598">
        <v>6.4</v>
      </c>
      <c r="RBD13" s="598">
        <v>7</v>
      </c>
      <c r="RBE13" s="439" t="s">
        <v>272</v>
      </c>
      <c r="RBF13" s="598">
        <v>4</v>
      </c>
      <c r="RBG13" s="598">
        <v>4</v>
      </c>
      <c r="RBH13" s="598">
        <v>4</v>
      </c>
      <c r="RBI13" s="598">
        <v>4</v>
      </c>
      <c r="RBJ13" s="598">
        <v>4</v>
      </c>
      <c r="RBK13" s="598">
        <v>4</v>
      </c>
      <c r="RBL13" s="598">
        <v>3</v>
      </c>
      <c r="RBM13" s="598">
        <v>3</v>
      </c>
      <c r="RBN13" s="598">
        <v>4</v>
      </c>
      <c r="RBO13" s="598">
        <v>4</v>
      </c>
      <c r="RBP13" s="598">
        <v>4</v>
      </c>
      <c r="RBQ13" s="599">
        <v>4</v>
      </c>
      <c r="RBR13" s="600">
        <v>3.6</v>
      </c>
      <c r="RBS13" s="600">
        <v>3.5</v>
      </c>
      <c r="RBT13" s="600">
        <v>3.6</v>
      </c>
      <c r="RBU13" s="600">
        <v>3.5</v>
      </c>
      <c r="RBV13" s="600">
        <v>3.4</v>
      </c>
      <c r="RBW13" s="600">
        <v>3.6</v>
      </c>
      <c r="RBX13" s="600">
        <v>3.8</v>
      </c>
      <c r="RBY13" s="600">
        <v>3.8</v>
      </c>
      <c r="RBZ13" s="600">
        <v>3.8</v>
      </c>
      <c r="RCA13" s="600">
        <v>4</v>
      </c>
      <c r="RCB13" s="600">
        <v>3.8</v>
      </c>
      <c r="RCC13" s="601">
        <v>3.7</v>
      </c>
      <c r="RCD13" s="600">
        <v>3.3</v>
      </c>
      <c r="RCE13" s="600">
        <v>3.1</v>
      </c>
      <c r="RCF13" s="600">
        <v>3.1</v>
      </c>
      <c r="RCG13" s="600">
        <v>3.2</v>
      </c>
      <c r="RCH13" s="600">
        <v>3.1</v>
      </c>
      <c r="RCI13" s="600">
        <v>3.1</v>
      </c>
      <c r="RCJ13" s="600">
        <v>2.9</v>
      </c>
      <c r="RCK13" s="600">
        <v>3</v>
      </c>
      <c r="RCL13" s="600">
        <v>2.9</v>
      </c>
      <c r="RCM13" s="600">
        <v>2.8</v>
      </c>
      <c r="RCN13" s="600">
        <v>3.1</v>
      </c>
      <c r="RCO13" s="601">
        <v>3.4</v>
      </c>
      <c r="RCP13" s="598">
        <v>3.9</v>
      </c>
      <c r="RCQ13" s="598">
        <v>4.2</v>
      </c>
      <c r="RCR13" s="598">
        <v>3.8</v>
      </c>
      <c r="RCS13" s="598">
        <v>3.3</v>
      </c>
      <c r="RCT13" s="598">
        <v>2.7</v>
      </c>
      <c r="RCU13" s="598">
        <v>2.5</v>
      </c>
      <c r="RCV13" s="598">
        <v>2.7</v>
      </c>
      <c r="RCW13" s="598">
        <v>2.9</v>
      </c>
      <c r="RCX13" s="598">
        <v>2.8</v>
      </c>
      <c r="RCY13" s="598">
        <v>2.6</v>
      </c>
      <c r="RCZ13" s="598">
        <v>2.4</v>
      </c>
      <c r="RDA13" s="599">
        <v>2.1</v>
      </c>
      <c r="RDB13" s="598">
        <v>2.1</v>
      </c>
      <c r="RDC13" s="598">
        <v>2.2000000000000002</v>
      </c>
      <c r="RDD13" s="598">
        <v>2.6</v>
      </c>
      <c r="RDE13" s="598">
        <v>3.1</v>
      </c>
      <c r="RDF13" s="598">
        <v>3.6</v>
      </c>
      <c r="RDG13" s="598">
        <v>4.0999999999999996</v>
      </c>
      <c r="RDH13" s="598">
        <v>4.2</v>
      </c>
      <c r="RDI13" s="598">
        <v>4.3</v>
      </c>
      <c r="RDJ13" s="598">
        <v>4.3</v>
      </c>
      <c r="RDK13" s="598">
        <v>4.5999999999999996</v>
      </c>
      <c r="RDL13" s="598">
        <v>5.2</v>
      </c>
      <c r="RDM13" s="599">
        <v>5.7</v>
      </c>
      <c r="RDN13" s="598">
        <v>6.1</v>
      </c>
      <c r="RDO13" s="598">
        <v>6.4</v>
      </c>
      <c r="RDP13" s="598">
        <v>7</v>
      </c>
      <c r="RDQ13" s="439" t="s">
        <v>272</v>
      </c>
      <c r="RDR13" s="598">
        <v>4</v>
      </c>
      <c r="RDS13" s="598">
        <v>4</v>
      </c>
      <c r="RDT13" s="598">
        <v>4</v>
      </c>
      <c r="RDU13" s="598">
        <v>4</v>
      </c>
      <c r="RDV13" s="598">
        <v>4</v>
      </c>
      <c r="RDW13" s="598">
        <v>4</v>
      </c>
      <c r="RDX13" s="598">
        <v>3</v>
      </c>
      <c r="RDY13" s="598">
        <v>3</v>
      </c>
      <c r="RDZ13" s="598">
        <v>4</v>
      </c>
      <c r="REA13" s="598">
        <v>4</v>
      </c>
      <c r="REB13" s="598">
        <v>4</v>
      </c>
      <c r="REC13" s="599">
        <v>4</v>
      </c>
      <c r="RED13" s="600">
        <v>3.6</v>
      </c>
      <c r="REE13" s="600">
        <v>3.5</v>
      </c>
      <c r="REF13" s="600">
        <v>3.6</v>
      </c>
      <c r="REG13" s="600">
        <v>3.5</v>
      </c>
      <c r="REH13" s="600">
        <v>3.4</v>
      </c>
      <c r="REI13" s="600">
        <v>3.6</v>
      </c>
      <c r="REJ13" s="600">
        <v>3.8</v>
      </c>
      <c r="REK13" s="600">
        <v>3.8</v>
      </c>
      <c r="REL13" s="600">
        <v>3.8</v>
      </c>
      <c r="REM13" s="600">
        <v>4</v>
      </c>
      <c r="REN13" s="600">
        <v>3.8</v>
      </c>
      <c r="REO13" s="601">
        <v>3.7</v>
      </c>
      <c r="REP13" s="600">
        <v>3.3</v>
      </c>
      <c r="REQ13" s="600">
        <v>3.1</v>
      </c>
      <c r="RER13" s="600">
        <v>3.1</v>
      </c>
      <c r="RES13" s="600">
        <v>3.2</v>
      </c>
      <c r="RET13" s="600">
        <v>3.1</v>
      </c>
      <c r="REU13" s="600">
        <v>3.1</v>
      </c>
      <c r="REV13" s="600">
        <v>2.9</v>
      </c>
      <c r="REW13" s="600">
        <v>3</v>
      </c>
      <c r="REX13" s="600">
        <v>2.9</v>
      </c>
      <c r="REY13" s="600">
        <v>2.8</v>
      </c>
      <c r="REZ13" s="600">
        <v>3.1</v>
      </c>
      <c r="RFA13" s="601">
        <v>3.4</v>
      </c>
      <c r="RFB13" s="598">
        <v>3.9</v>
      </c>
      <c r="RFC13" s="598">
        <v>4.2</v>
      </c>
      <c r="RFD13" s="598">
        <v>3.8</v>
      </c>
      <c r="RFE13" s="598">
        <v>3.3</v>
      </c>
      <c r="RFF13" s="598">
        <v>2.7</v>
      </c>
      <c r="RFG13" s="598">
        <v>2.5</v>
      </c>
      <c r="RFH13" s="598">
        <v>2.7</v>
      </c>
      <c r="RFI13" s="598">
        <v>2.9</v>
      </c>
      <c r="RFJ13" s="598">
        <v>2.8</v>
      </c>
      <c r="RFK13" s="598">
        <v>2.6</v>
      </c>
      <c r="RFL13" s="598">
        <v>2.4</v>
      </c>
      <c r="RFM13" s="599">
        <v>2.1</v>
      </c>
      <c r="RFN13" s="598">
        <v>2.1</v>
      </c>
      <c r="RFO13" s="598">
        <v>2.2000000000000002</v>
      </c>
      <c r="RFP13" s="598">
        <v>2.6</v>
      </c>
      <c r="RFQ13" s="598">
        <v>3.1</v>
      </c>
      <c r="RFR13" s="598">
        <v>3.6</v>
      </c>
      <c r="RFS13" s="598">
        <v>4.0999999999999996</v>
      </c>
      <c r="RFT13" s="598">
        <v>4.2</v>
      </c>
      <c r="RFU13" s="598">
        <v>4.3</v>
      </c>
      <c r="RFV13" s="598">
        <v>4.3</v>
      </c>
      <c r="RFW13" s="598">
        <v>4.5999999999999996</v>
      </c>
      <c r="RFX13" s="598">
        <v>5.2</v>
      </c>
      <c r="RFY13" s="599">
        <v>5.7</v>
      </c>
      <c r="RFZ13" s="598">
        <v>6.1</v>
      </c>
      <c r="RGA13" s="598">
        <v>6.4</v>
      </c>
      <c r="RGB13" s="598">
        <v>7</v>
      </c>
      <c r="RGC13" s="439" t="s">
        <v>272</v>
      </c>
      <c r="RGD13" s="598">
        <v>4</v>
      </c>
      <c r="RGE13" s="598">
        <v>4</v>
      </c>
      <c r="RGF13" s="598">
        <v>4</v>
      </c>
      <c r="RGG13" s="598">
        <v>4</v>
      </c>
      <c r="RGH13" s="598">
        <v>4</v>
      </c>
      <c r="RGI13" s="598">
        <v>4</v>
      </c>
      <c r="RGJ13" s="598">
        <v>3</v>
      </c>
      <c r="RGK13" s="598">
        <v>3</v>
      </c>
      <c r="RGL13" s="598">
        <v>4</v>
      </c>
      <c r="RGM13" s="598">
        <v>4</v>
      </c>
      <c r="RGN13" s="598">
        <v>4</v>
      </c>
      <c r="RGO13" s="599">
        <v>4</v>
      </c>
      <c r="RGP13" s="600">
        <v>3.6</v>
      </c>
      <c r="RGQ13" s="600">
        <v>3.5</v>
      </c>
      <c r="RGR13" s="600">
        <v>3.6</v>
      </c>
      <c r="RGS13" s="600">
        <v>3.5</v>
      </c>
      <c r="RGT13" s="600">
        <v>3.4</v>
      </c>
      <c r="RGU13" s="600">
        <v>3.6</v>
      </c>
      <c r="RGV13" s="600">
        <v>3.8</v>
      </c>
      <c r="RGW13" s="600">
        <v>3.8</v>
      </c>
      <c r="RGX13" s="600">
        <v>3.8</v>
      </c>
      <c r="RGY13" s="600">
        <v>4</v>
      </c>
      <c r="RGZ13" s="600">
        <v>3.8</v>
      </c>
      <c r="RHA13" s="601">
        <v>3.7</v>
      </c>
      <c r="RHB13" s="600">
        <v>3.3</v>
      </c>
      <c r="RHC13" s="600">
        <v>3.1</v>
      </c>
      <c r="RHD13" s="600">
        <v>3.1</v>
      </c>
      <c r="RHE13" s="600">
        <v>3.2</v>
      </c>
      <c r="RHF13" s="600">
        <v>3.1</v>
      </c>
      <c r="RHG13" s="600">
        <v>3.1</v>
      </c>
      <c r="RHH13" s="600">
        <v>2.9</v>
      </c>
      <c r="RHI13" s="600">
        <v>3</v>
      </c>
      <c r="RHJ13" s="600">
        <v>2.9</v>
      </c>
      <c r="RHK13" s="600">
        <v>2.8</v>
      </c>
      <c r="RHL13" s="600">
        <v>3.1</v>
      </c>
      <c r="RHM13" s="601">
        <v>3.4</v>
      </c>
      <c r="RHN13" s="598">
        <v>3.9</v>
      </c>
      <c r="RHO13" s="598">
        <v>4.2</v>
      </c>
      <c r="RHP13" s="598">
        <v>3.8</v>
      </c>
      <c r="RHQ13" s="598">
        <v>3.3</v>
      </c>
      <c r="RHR13" s="598">
        <v>2.7</v>
      </c>
      <c r="RHS13" s="598">
        <v>2.5</v>
      </c>
      <c r="RHT13" s="598">
        <v>2.7</v>
      </c>
      <c r="RHU13" s="598">
        <v>2.9</v>
      </c>
      <c r="RHV13" s="598">
        <v>2.8</v>
      </c>
      <c r="RHW13" s="598">
        <v>2.6</v>
      </c>
      <c r="RHX13" s="598">
        <v>2.4</v>
      </c>
      <c r="RHY13" s="599">
        <v>2.1</v>
      </c>
      <c r="RHZ13" s="598">
        <v>2.1</v>
      </c>
      <c r="RIA13" s="598">
        <v>2.2000000000000002</v>
      </c>
      <c r="RIB13" s="598">
        <v>2.6</v>
      </c>
      <c r="RIC13" s="598">
        <v>3.1</v>
      </c>
      <c r="RID13" s="598">
        <v>3.6</v>
      </c>
      <c r="RIE13" s="598">
        <v>4.0999999999999996</v>
      </c>
      <c r="RIF13" s="598">
        <v>4.2</v>
      </c>
      <c r="RIG13" s="598">
        <v>4.3</v>
      </c>
      <c r="RIH13" s="598">
        <v>4.3</v>
      </c>
      <c r="RII13" s="598">
        <v>4.5999999999999996</v>
      </c>
      <c r="RIJ13" s="598">
        <v>5.2</v>
      </c>
      <c r="RIK13" s="599">
        <v>5.7</v>
      </c>
      <c r="RIL13" s="598">
        <v>6.1</v>
      </c>
      <c r="RIM13" s="598">
        <v>6.4</v>
      </c>
      <c r="RIN13" s="598">
        <v>7</v>
      </c>
      <c r="RIO13" s="439" t="s">
        <v>272</v>
      </c>
      <c r="RIP13" s="598">
        <v>4</v>
      </c>
      <c r="RIQ13" s="598">
        <v>4</v>
      </c>
      <c r="RIR13" s="598">
        <v>4</v>
      </c>
      <c r="RIS13" s="598">
        <v>4</v>
      </c>
      <c r="RIT13" s="598">
        <v>4</v>
      </c>
      <c r="RIU13" s="598">
        <v>4</v>
      </c>
      <c r="RIV13" s="598">
        <v>3</v>
      </c>
      <c r="RIW13" s="598">
        <v>3</v>
      </c>
      <c r="RIX13" s="598">
        <v>4</v>
      </c>
      <c r="RIY13" s="598">
        <v>4</v>
      </c>
      <c r="RIZ13" s="598">
        <v>4</v>
      </c>
      <c r="RJA13" s="599">
        <v>4</v>
      </c>
      <c r="RJB13" s="600">
        <v>3.6</v>
      </c>
      <c r="RJC13" s="600">
        <v>3.5</v>
      </c>
      <c r="RJD13" s="600">
        <v>3.6</v>
      </c>
      <c r="RJE13" s="600">
        <v>3.5</v>
      </c>
      <c r="RJF13" s="600">
        <v>3.4</v>
      </c>
      <c r="RJG13" s="600">
        <v>3.6</v>
      </c>
      <c r="RJH13" s="600">
        <v>3.8</v>
      </c>
      <c r="RJI13" s="600">
        <v>3.8</v>
      </c>
      <c r="RJJ13" s="600">
        <v>3.8</v>
      </c>
      <c r="RJK13" s="600">
        <v>4</v>
      </c>
      <c r="RJL13" s="600">
        <v>3.8</v>
      </c>
      <c r="RJM13" s="601">
        <v>3.7</v>
      </c>
      <c r="RJN13" s="600">
        <v>3.3</v>
      </c>
      <c r="RJO13" s="600">
        <v>3.1</v>
      </c>
      <c r="RJP13" s="600">
        <v>3.1</v>
      </c>
      <c r="RJQ13" s="600">
        <v>3.2</v>
      </c>
      <c r="RJR13" s="600">
        <v>3.1</v>
      </c>
      <c r="RJS13" s="600">
        <v>3.1</v>
      </c>
      <c r="RJT13" s="600">
        <v>2.9</v>
      </c>
      <c r="RJU13" s="600">
        <v>3</v>
      </c>
      <c r="RJV13" s="600">
        <v>2.9</v>
      </c>
      <c r="RJW13" s="600">
        <v>2.8</v>
      </c>
      <c r="RJX13" s="600">
        <v>3.1</v>
      </c>
      <c r="RJY13" s="601">
        <v>3.4</v>
      </c>
      <c r="RJZ13" s="598">
        <v>3.9</v>
      </c>
      <c r="RKA13" s="598">
        <v>4.2</v>
      </c>
      <c r="RKB13" s="598">
        <v>3.8</v>
      </c>
      <c r="RKC13" s="598">
        <v>3.3</v>
      </c>
      <c r="RKD13" s="598">
        <v>2.7</v>
      </c>
      <c r="RKE13" s="598">
        <v>2.5</v>
      </c>
      <c r="RKF13" s="598">
        <v>2.7</v>
      </c>
      <c r="RKG13" s="598">
        <v>2.9</v>
      </c>
      <c r="RKH13" s="598">
        <v>2.8</v>
      </c>
      <c r="RKI13" s="598">
        <v>2.6</v>
      </c>
      <c r="RKJ13" s="598">
        <v>2.4</v>
      </c>
      <c r="RKK13" s="599">
        <v>2.1</v>
      </c>
      <c r="RKL13" s="598">
        <v>2.1</v>
      </c>
      <c r="RKM13" s="598">
        <v>2.2000000000000002</v>
      </c>
      <c r="RKN13" s="598">
        <v>2.6</v>
      </c>
      <c r="RKO13" s="598">
        <v>3.1</v>
      </c>
      <c r="RKP13" s="598">
        <v>3.6</v>
      </c>
      <c r="RKQ13" s="598">
        <v>4.0999999999999996</v>
      </c>
      <c r="RKR13" s="598">
        <v>4.2</v>
      </c>
      <c r="RKS13" s="598">
        <v>4.3</v>
      </c>
      <c r="RKT13" s="598">
        <v>4.3</v>
      </c>
      <c r="RKU13" s="598">
        <v>4.5999999999999996</v>
      </c>
      <c r="RKV13" s="598">
        <v>5.2</v>
      </c>
      <c r="RKW13" s="599">
        <v>5.7</v>
      </c>
      <c r="RKX13" s="598">
        <v>6.1</v>
      </c>
      <c r="RKY13" s="598">
        <v>6.4</v>
      </c>
      <c r="RKZ13" s="598">
        <v>7</v>
      </c>
      <c r="RLA13" s="439" t="s">
        <v>272</v>
      </c>
      <c r="RLB13" s="598">
        <v>4</v>
      </c>
      <c r="RLC13" s="598">
        <v>4</v>
      </c>
      <c r="RLD13" s="598">
        <v>4</v>
      </c>
      <c r="RLE13" s="598">
        <v>4</v>
      </c>
      <c r="RLF13" s="598">
        <v>4</v>
      </c>
      <c r="RLG13" s="598">
        <v>4</v>
      </c>
      <c r="RLH13" s="598">
        <v>3</v>
      </c>
      <c r="RLI13" s="598">
        <v>3</v>
      </c>
      <c r="RLJ13" s="598">
        <v>4</v>
      </c>
      <c r="RLK13" s="598">
        <v>4</v>
      </c>
      <c r="RLL13" s="598">
        <v>4</v>
      </c>
      <c r="RLM13" s="599">
        <v>4</v>
      </c>
      <c r="RLN13" s="600">
        <v>3.6</v>
      </c>
      <c r="RLO13" s="600">
        <v>3.5</v>
      </c>
      <c r="RLP13" s="600">
        <v>3.6</v>
      </c>
      <c r="RLQ13" s="600">
        <v>3.5</v>
      </c>
      <c r="RLR13" s="600">
        <v>3.4</v>
      </c>
      <c r="RLS13" s="600">
        <v>3.6</v>
      </c>
      <c r="RLT13" s="600">
        <v>3.8</v>
      </c>
      <c r="RLU13" s="600">
        <v>3.8</v>
      </c>
      <c r="RLV13" s="600">
        <v>3.8</v>
      </c>
      <c r="RLW13" s="600">
        <v>4</v>
      </c>
      <c r="RLX13" s="600">
        <v>3.8</v>
      </c>
      <c r="RLY13" s="601">
        <v>3.7</v>
      </c>
      <c r="RLZ13" s="600">
        <v>3.3</v>
      </c>
      <c r="RMA13" s="600">
        <v>3.1</v>
      </c>
      <c r="RMB13" s="600">
        <v>3.1</v>
      </c>
      <c r="RMC13" s="600">
        <v>3.2</v>
      </c>
      <c r="RMD13" s="600">
        <v>3.1</v>
      </c>
      <c r="RME13" s="600">
        <v>3.1</v>
      </c>
      <c r="RMF13" s="600">
        <v>2.9</v>
      </c>
      <c r="RMG13" s="600">
        <v>3</v>
      </c>
      <c r="RMH13" s="600">
        <v>2.9</v>
      </c>
      <c r="RMI13" s="600">
        <v>2.8</v>
      </c>
      <c r="RMJ13" s="600">
        <v>3.1</v>
      </c>
      <c r="RMK13" s="601">
        <v>3.4</v>
      </c>
      <c r="RML13" s="598">
        <v>3.9</v>
      </c>
      <c r="RMM13" s="598">
        <v>4.2</v>
      </c>
      <c r="RMN13" s="598">
        <v>3.8</v>
      </c>
      <c r="RMO13" s="598">
        <v>3.3</v>
      </c>
      <c r="RMP13" s="598">
        <v>2.7</v>
      </c>
      <c r="RMQ13" s="598">
        <v>2.5</v>
      </c>
      <c r="RMR13" s="598">
        <v>2.7</v>
      </c>
      <c r="RMS13" s="598">
        <v>2.9</v>
      </c>
      <c r="RMT13" s="598">
        <v>2.8</v>
      </c>
      <c r="RMU13" s="598">
        <v>2.6</v>
      </c>
      <c r="RMV13" s="598">
        <v>2.4</v>
      </c>
      <c r="RMW13" s="599">
        <v>2.1</v>
      </c>
      <c r="RMX13" s="598">
        <v>2.1</v>
      </c>
      <c r="RMY13" s="598">
        <v>2.2000000000000002</v>
      </c>
      <c r="RMZ13" s="598">
        <v>2.6</v>
      </c>
      <c r="RNA13" s="598">
        <v>3.1</v>
      </c>
      <c r="RNB13" s="598">
        <v>3.6</v>
      </c>
      <c r="RNC13" s="598">
        <v>4.0999999999999996</v>
      </c>
      <c r="RND13" s="598">
        <v>4.2</v>
      </c>
      <c r="RNE13" s="598">
        <v>4.3</v>
      </c>
      <c r="RNF13" s="598">
        <v>4.3</v>
      </c>
      <c r="RNG13" s="598">
        <v>4.5999999999999996</v>
      </c>
      <c r="RNH13" s="598">
        <v>5.2</v>
      </c>
      <c r="RNI13" s="599">
        <v>5.7</v>
      </c>
      <c r="RNJ13" s="598">
        <v>6.1</v>
      </c>
      <c r="RNK13" s="598">
        <v>6.4</v>
      </c>
      <c r="RNL13" s="598">
        <v>7</v>
      </c>
      <c r="RNM13" s="439" t="s">
        <v>272</v>
      </c>
      <c r="RNN13" s="598">
        <v>4</v>
      </c>
      <c r="RNO13" s="598">
        <v>4</v>
      </c>
      <c r="RNP13" s="598">
        <v>4</v>
      </c>
      <c r="RNQ13" s="598">
        <v>4</v>
      </c>
      <c r="RNR13" s="598">
        <v>4</v>
      </c>
      <c r="RNS13" s="598">
        <v>4</v>
      </c>
      <c r="RNT13" s="598">
        <v>3</v>
      </c>
      <c r="RNU13" s="598">
        <v>3</v>
      </c>
      <c r="RNV13" s="598">
        <v>4</v>
      </c>
      <c r="RNW13" s="598">
        <v>4</v>
      </c>
      <c r="RNX13" s="598">
        <v>4</v>
      </c>
      <c r="RNY13" s="599">
        <v>4</v>
      </c>
      <c r="RNZ13" s="600">
        <v>3.6</v>
      </c>
      <c r="ROA13" s="600">
        <v>3.5</v>
      </c>
      <c r="ROB13" s="600">
        <v>3.6</v>
      </c>
      <c r="ROC13" s="600">
        <v>3.5</v>
      </c>
      <c r="ROD13" s="600">
        <v>3.4</v>
      </c>
      <c r="ROE13" s="600">
        <v>3.6</v>
      </c>
      <c r="ROF13" s="600">
        <v>3.8</v>
      </c>
      <c r="ROG13" s="600">
        <v>3.8</v>
      </c>
      <c r="ROH13" s="600">
        <v>3.8</v>
      </c>
      <c r="ROI13" s="600">
        <v>4</v>
      </c>
      <c r="ROJ13" s="600">
        <v>3.8</v>
      </c>
      <c r="ROK13" s="601">
        <v>3.7</v>
      </c>
      <c r="ROL13" s="600">
        <v>3.3</v>
      </c>
      <c r="ROM13" s="600">
        <v>3.1</v>
      </c>
      <c r="RON13" s="600">
        <v>3.1</v>
      </c>
      <c r="ROO13" s="600">
        <v>3.2</v>
      </c>
      <c r="ROP13" s="600">
        <v>3.1</v>
      </c>
      <c r="ROQ13" s="600">
        <v>3.1</v>
      </c>
      <c r="ROR13" s="600">
        <v>2.9</v>
      </c>
      <c r="ROS13" s="600">
        <v>3</v>
      </c>
      <c r="ROT13" s="600">
        <v>2.9</v>
      </c>
      <c r="ROU13" s="600">
        <v>2.8</v>
      </c>
      <c r="ROV13" s="600">
        <v>3.1</v>
      </c>
      <c r="ROW13" s="601">
        <v>3.4</v>
      </c>
      <c r="ROX13" s="598">
        <v>3.9</v>
      </c>
      <c r="ROY13" s="598">
        <v>4.2</v>
      </c>
      <c r="ROZ13" s="598">
        <v>3.8</v>
      </c>
      <c r="RPA13" s="598">
        <v>3.3</v>
      </c>
      <c r="RPB13" s="598">
        <v>2.7</v>
      </c>
      <c r="RPC13" s="598">
        <v>2.5</v>
      </c>
      <c r="RPD13" s="598">
        <v>2.7</v>
      </c>
      <c r="RPE13" s="598">
        <v>2.9</v>
      </c>
      <c r="RPF13" s="598">
        <v>2.8</v>
      </c>
      <c r="RPG13" s="598">
        <v>2.6</v>
      </c>
      <c r="RPH13" s="598">
        <v>2.4</v>
      </c>
      <c r="RPI13" s="599">
        <v>2.1</v>
      </c>
      <c r="RPJ13" s="598">
        <v>2.1</v>
      </c>
      <c r="RPK13" s="598">
        <v>2.2000000000000002</v>
      </c>
      <c r="RPL13" s="598">
        <v>2.6</v>
      </c>
      <c r="RPM13" s="598">
        <v>3.1</v>
      </c>
      <c r="RPN13" s="598">
        <v>3.6</v>
      </c>
      <c r="RPO13" s="598">
        <v>4.0999999999999996</v>
      </c>
      <c r="RPP13" s="598">
        <v>4.2</v>
      </c>
      <c r="RPQ13" s="598">
        <v>4.3</v>
      </c>
      <c r="RPR13" s="598">
        <v>4.3</v>
      </c>
      <c r="RPS13" s="598">
        <v>4.5999999999999996</v>
      </c>
      <c r="RPT13" s="598">
        <v>5.2</v>
      </c>
      <c r="RPU13" s="599">
        <v>5.7</v>
      </c>
      <c r="RPV13" s="598">
        <v>6.1</v>
      </c>
      <c r="RPW13" s="598">
        <v>6.4</v>
      </c>
      <c r="RPX13" s="598">
        <v>7</v>
      </c>
      <c r="RPY13" s="439" t="s">
        <v>272</v>
      </c>
      <c r="RPZ13" s="598">
        <v>4</v>
      </c>
      <c r="RQA13" s="598">
        <v>4</v>
      </c>
      <c r="RQB13" s="598">
        <v>4</v>
      </c>
      <c r="RQC13" s="598">
        <v>4</v>
      </c>
      <c r="RQD13" s="598">
        <v>4</v>
      </c>
      <c r="RQE13" s="598">
        <v>4</v>
      </c>
      <c r="RQF13" s="598">
        <v>3</v>
      </c>
      <c r="RQG13" s="598">
        <v>3</v>
      </c>
      <c r="RQH13" s="598">
        <v>4</v>
      </c>
      <c r="RQI13" s="598">
        <v>4</v>
      </c>
      <c r="RQJ13" s="598">
        <v>4</v>
      </c>
      <c r="RQK13" s="599">
        <v>4</v>
      </c>
      <c r="RQL13" s="600">
        <v>3.6</v>
      </c>
      <c r="RQM13" s="600">
        <v>3.5</v>
      </c>
      <c r="RQN13" s="600">
        <v>3.6</v>
      </c>
      <c r="RQO13" s="600">
        <v>3.5</v>
      </c>
      <c r="RQP13" s="600">
        <v>3.4</v>
      </c>
      <c r="RQQ13" s="600">
        <v>3.6</v>
      </c>
      <c r="RQR13" s="600">
        <v>3.8</v>
      </c>
      <c r="RQS13" s="600">
        <v>3.8</v>
      </c>
      <c r="RQT13" s="600">
        <v>3.8</v>
      </c>
      <c r="RQU13" s="600">
        <v>4</v>
      </c>
      <c r="RQV13" s="600">
        <v>3.8</v>
      </c>
      <c r="RQW13" s="601">
        <v>3.7</v>
      </c>
      <c r="RQX13" s="600">
        <v>3.3</v>
      </c>
      <c r="RQY13" s="600">
        <v>3.1</v>
      </c>
      <c r="RQZ13" s="600">
        <v>3.1</v>
      </c>
      <c r="RRA13" s="600">
        <v>3.2</v>
      </c>
      <c r="RRB13" s="600">
        <v>3.1</v>
      </c>
      <c r="RRC13" s="600">
        <v>3.1</v>
      </c>
      <c r="RRD13" s="600">
        <v>2.9</v>
      </c>
      <c r="RRE13" s="600">
        <v>3</v>
      </c>
      <c r="RRF13" s="600">
        <v>2.9</v>
      </c>
      <c r="RRG13" s="600">
        <v>2.8</v>
      </c>
      <c r="RRH13" s="600">
        <v>3.1</v>
      </c>
      <c r="RRI13" s="601">
        <v>3.4</v>
      </c>
      <c r="RRJ13" s="598">
        <v>3.9</v>
      </c>
      <c r="RRK13" s="598">
        <v>4.2</v>
      </c>
      <c r="RRL13" s="598">
        <v>3.8</v>
      </c>
      <c r="RRM13" s="598">
        <v>3.3</v>
      </c>
      <c r="RRN13" s="598">
        <v>2.7</v>
      </c>
      <c r="RRO13" s="598">
        <v>2.5</v>
      </c>
      <c r="RRP13" s="598">
        <v>2.7</v>
      </c>
      <c r="RRQ13" s="598">
        <v>2.9</v>
      </c>
      <c r="RRR13" s="598">
        <v>2.8</v>
      </c>
      <c r="RRS13" s="598">
        <v>2.6</v>
      </c>
      <c r="RRT13" s="598">
        <v>2.4</v>
      </c>
      <c r="RRU13" s="599">
        <v>2.1</v>
      </c>
      <c r="RRV13" s="598">
        <v>2.1</v>
      </c>
      <c r="RRW13" s="598">
        <v>2.2000000000000002</v>
      </c>
      <c r="RRX13" s="598">
        <v>2.6</v>
      </c>
      <c r="RRY13" s="598">
        <v>3.1</v>
      </c>
      <c r="RRZ13" s="598">
        <v>3.6</v>
      </c>
      <c r="RSA13" s="598">
        <v>4.0999999999999996</v>
      </c>
      <c r="RSB13" s="598">
        <v>4.2</v>
      </c>
      <c r="RSC13" s="598">
        <v>4.3</v>
      </c>
      <c r="RSD13" s="598">
        <v>4.3</v>
      </c>
      <c r="RSE13" s="598">
        <v>4.5999999999999996</v>
      </c>
      <c r="RSF13" s="598">
        <v>5.2</v>
      </c>
      <c r="RSG13" s="599">
        <v>5.7</v>
      </c>
      <c r="RSH13" s="598">
        <v>6.1</v>
      </c>
      <c r="RSI13" s="598">
        <v>6.4</v>
      </c>
      <c r="RSJ13" s="598">
        <v>7</v>
      </c>
      <c r="RSK13" s="439" t="s">
        <v>272</v>
      </c>
      <c r="RSL13" s="598">
        <v>4</v>
      </c>
      <c r="RSM13" s="598">
        <v>4</v>
      </c>
      <c r="RSN13" s="598">
        <v>4</v>
      </c>
      <c r="RSO13" s="598">
        <v>4</v>
      </c>
      <c r="RSP13" s="598">
        <v>4</v>
      </c>
      <c r="RSQ13" s="598">
        <v>4</v>
      </c>
      <c r="RSR13" s="598">
        <v>3</v>
      </c>
      <c r="RSS13" s="598">
        <v>3</v>
      </c>
      <c r="RST13" s="598">
        <v>4</v>
      </c>
      <c r="RSU13" s="598">
        <v>4</v>
      </c>
      <c r="RSV13" s="598">
        <v>4</v>
      </c>
      <c r="RSW13" s="599">
        <v>4</v>
      </c>
      <c r="RSX13" s="600">
        <v>3.6</v>
      </c>
      <c r="RSY13" s="600">
        <v>3.5</v>
      </c>
      <c r="RSZ13" s="600">
        <v>3.6</v>
      </c>
      <c r="RTA13" s="600">
        <v>3.5</v>
      </c>
      <c r="RTB13" s="600">
        <v>3.4</v>
      </c>
      <c r="RTC13" s="600">
        <v>3.6</v>
      </c>
      <c r="RTD13" s="600">
        <v>3.8</v>
      </c>
      <c r="RTE13" s="600">
        <v>3.8</v>
      </c>
      <c r="RTF13" s="600">
        <v>3.8</v>
      </c>
      <c r="RTG13" s="600">
        <v>4</v>
      </c>
      <c r="RTH13" s="600">
        <v>3.8</v>
      </c>
      <c r="RTI13" s="601">
        <v>3.7</v>
      </c>
      <c r="RTJ13" s="600">
        <v>3.3</v>
      </c>
      <c r="RTK13" s="600">
        <v>3.1</v>
      </c>
      <c r="RTL13" s="600">
        <v>3.1</v>
      </c>
      <c r="RTM13" s="600">
        <v>3.2</v>
      </c>
      <c r="RTN13" s="600">
        <v>3.1</v>
      </c>
      <c r="RTO13" s="600">
        <v>3.1</v>
      </c>
      <c r="RTP13" s="600">
        <v>2.9</v>
      </c>
      <c r="RTQ13" s="600">
        <v>3</v>
      </c>
      <c r="RTR13" s="600">
        <v>2.9</v>
      </c>
      <c r="RTS13" s="600">
        <v>2.8</v>
      </c>
      <c r="RTT13" s="600">
        <v>3.1</v>
      </c>
      <c r="RTU13" s="601">
        <v>3.4</v>
      </c>
      <c r="RTV13" s="598">
        <v>3.9</v>
      </c>
      <c r="RTW13" s="598">
        <v>4.2</v>
      </c>
      <c r="RTX13" s="598">
        <v>3.8</v>
      </c>
      <c r="RTY13" s="598">
        <v>3.3</v>
      </c>
      <c r="RTZ13" s="598">
        <v>2.7</v>
      </c>
      <c r="RUA13" s="598">
        <v>2.5</v>
      </c>
      <c r="RUB13" s="598">
        <v>2.7</v>
      </c>
      <c r="RUC13" s="598">
        <v>2.9</v>
      </c>
      <c r="RUD13" s="598">
        <v>2.8</v>
      </c>
      <c r="RUE13" s="598">
        <v>2.6</v>
      </c>
      <c r="RUF13" s="598">
        <v>2.4</v>
      </c>
      <c r="RUG13" s="599">
        <v>2.1</v>
      </c>
      <c r="RUH13" s="598">
        <v>2.1</v>
      </c>
      <c r="RUI13" s="598">
        <v>2.2000000000000002</v>
      </c>
      <c r="RUJ13" s="598">
        <v>2.6</v>
      </c>
      <c r="RUK13" s="598">
        <v>3.1</v>
      </c>
      <c r="RUL13" s="598">
        <v>3.6</v>
      </c>
      <c r="RUM13" s="598">
        <v>4.0999999999999996</v>
      </c>
      <c r="RUN13" s="598">
        <v>4.2</v>
      </c>
      <c r="RUO13" s="598">
        <v>4.3</v>
      </c>
      <c r="RUP13" s="598">
        <v>4.3</v>
      </c>
      <c r="RUQ13" s="598">
        <v>4.5999999999999996</v>
      </c>
      <c r="RUR13" s="598">
        <v>5.2</v>
      </c>
      <c r="RUS13" s="599">
        <v>5.7</v>
      </c>
      <c r="RUT13" s="598">
        <v>6.1</v>
      </c>
      <c r="RUU13" s="598">
        <v>6.4</v>
      </c>
      <c r="RUV13" s="598">
        <v>7</v>
      </c>
      <c r="RUW13" s="439" t="s">
        <v>272</v>
      </c>
      <c r="RUX13" s="598">
        <v>4</v>
      </c>
      <c r="RUY13" s="598">
        <v>4</v>
      </c>
      <c r="RUZ13" s="598">
        <v>4</v>
      </c>
      <c r="RVA13" s="598">
        <v>4</v>
      </c>
      <c r="RVB13" s="598">
        <v>4</v>
      </c>
      <c r="RVC13" s="598">
        <v>4</v>
      </c>
      <c r="RVD13" s="598">
        <v>3</v>
      </c>
      <c r="RVE13" s="598">
        <v>3</v>
      </c>
      <c r="RVF13" s="598">
        <v>4</v>
      </c>
      <c r="RVG13" s="598">
        <v>4</v>
      </c>
      <c r="RVH13" s="598">
        <v>4</v>
      </c>
      <c r="RVI13" s="599">
        <v>4</v>
      </c>
      <c r="RVJ13" s="600">
        <v>3.6</v>
      </c>
      <c r="RVK13" s="600">
        <v>3.5</v>
      </c>
      <c r="RVL13" s="600">
        <v>3.6</v>
      </c>
      <c r="RVM13" s="600">
        <v>3.5</v>
      </c>
      <c r="RVN13" s="600">
        <v>3.4</v>
      </c>
      <c r="RVO13" s="600">
        <v>3.6</v>
      </c>
      <c r="RVP13" s="600">
        <v>3.8</v>
      </c>
      <c r="RVQ13" s="600">
        <v>3.8</v>
      </c>
      <c r="RVR13" s="600">
        <v>3.8</v>
      </c>
      <c r="RVS13" s="600">
        <v>4</v>
      </c>
      <c r="RVT13" s="600">
        <v>3.8</v>
      </c>
      <c r="RVU13" s="601">
        <v>3.7</v>
      </c>
      <c r="RVV13" s="600">
        <v>3.3</v>
      </c>
      <c r="RVW13" s="600">
        <v>3.1</v>
      </c>
      <c r="RVX13" s="600">
        <v>3.1</v>
      </c>
      <c r="RVY13" s="600">
        <v>3.2</v>
      </c>
      <c r="RVZ13" s="600">
        <v>3.1</v>
      </c>
      <c r="RWA13" s="600">
        <v>3.1</v>
      </c>
      <c r="RWB13" s="600">
        <v>2.9</v>
      </c>
      <c r="RWC13" s="600">
        <v>3</v>
      </c>
      <c r="RWD13" s="600">
        <v>2.9</v>
      </c>
      <c r="RWE13" s="600">
        <v>2.8</v>
      </c>
      <c r="RWF13" s="600">
        <v>3.1</v>
      </c>
      <c r="RWG13" s="601">
        <v>3.4</v>
      </c>
      <c r="RWH13" s="598">
        <v>3.9</v>
      </c>
      <c r="RWI13" s="598">
        <v>4.2</v>
      </c>
      <c r="RWJ13" s="598">
        <v>3.8</v>
      </c>
      <c r="RWK13" s="598">
        <v>3.3</v>
      </c>
      <c r="RWL13" s="598">
        <v>2.7</v>
      </c>
      <c r="RWM13" s="598">
        <v>2.5</v>
      </c>
      <c r="RWN13" s="598">
        <v>2.7</v>
      </c>
      <c r="RWO13" s="598">
        <v>2.9</v>
      </c>
      <c r="RWP13" s="598">
        <v>2.8</v>
      </c>
      <c r="RWQ13" s="598">
        <v>2.6</v>
      </c>
      <c r="RWR13" s="598">
        <v>2.4</v>
      </c>
      <c r="RWS13" s="599">
        <v>2.1</v>
      </c>
      <c r="RWT13" s="598">
        <v>2.1</v>
      </c>
      <c r="RWU13" s="598">
        <v>2.2000000000000002</v>
      </c>
      <c r="RWV13" s="598">
        <v>2.6</v>
      </c>
      <c r="RWW13" s="598">
        <v>3.1</v>
      </c>
      <c r="RWX13" s="598">
        <v>3.6</v>
      </c>
      <c r="RWY13" s="598">
        <v>4.0999999999999996</v>
      </c>
      <c r="RWZ13" s="598">
        <v>4.2</v>
      </c>
      <c r="RXA13" s="598">
        <v>4.3</v>
      </c>
      <c r="RXB13" s="598">
        <v>4.3</v>
      </c>
      <c r="RXC13" s="598">
        <v>4.5999999999999996</v>
      </c>
      <c r="RXD13" s="598">
        <v>5.2</v>
      </c>
      <c r="RXE13" s="599">
        <v>5.7</v>
      </c>
      <c r="RXF13" s="598">
        <v>6.1</v>
      </c>
      <c r="RXG13" s="598">
        <v>6.4</v>
      </c>
      <c r="RXH13" s="598">
        <v>7</v>
      </c>
      <c r="RXI13" s="439" t="s">
        <v>272</v>
      </c>
      <c r="RXJ13" s="598">
        <v>4</v>
      </c>
      <c r="RXK13" s="598">
        <v>4</v>
      </c>
      <c r="RXL13" s="598">
        <v>4</v>
      </c>
      <c r="RXM13" s="598">
        <v>4</v>
      </c>
      <c r="RXN13" s="598">
        <v>4</v>
      </c>
      <c r="RXO13" s="598">
        <v>4</v>
      </c>
      <c r="RXP13" s="598">
        <v>3</v>
      </c>
      <c r="RXQ13" s="598">
        <v>3</v>
      </c>
      <c r="RXR13" s="598">
        <v>4</v>
      </c>
      <c r="RXS13" s="598">
        <v>4</v>
      </c>
      <c r="RXT13" s="598">
        <v>4</v>
      </c>
      <c r="RXU13" s="599">
        <v>4</v>
      </c>
      <c r="RXV13" s="600">
        <v>3.6</v>
      </c>
      <c r="RXW13" s="600">
        <v>3.5</v>
      </c>
      <c r="RXX13" s="600">
        <v>3.6</v>
      </c>
      <c r="RXY13" s="600">
        <v>3.5</v>
      </c>
      <c r="RXZ13" s="600">
        <v>3.4</v>
      </c>
      <c r="RYA13" s="600">
        <v>3.6</v>
      </c>
      <c r="RYB13" s="600">
        <v>3.8</v>
      </c>
      <c r="RYC13" s="600">
        <v>3.8</v>
      </c>
      <c r="RYD13" s="600">
        <v>3.8</v>
      </c>
      <c r="RYE13" s="600">
        <v>4</v>
      </c>
      <c r="RYF13" s="600">
        <v>3.8</v>
      </c>
      <c r="RYG13" s="601">
        <v>3.7</v>
      </c>
      <c r="RYH13" s="600">
        <v>3.3</v>
      </c>
      <c r="RYI13" s="600">
        <v>3.1</v>
      </c>
      <c r="RYJ13" s="600">
        <v>3.1</v>
      </c>
      <c r="RYK13" s="600">
        <v>3.2</v>
      </c>
      <c r="RYL13" s="600">
        <v>3.1</v>
      </c>
      <c r="RYM13" s="600">
        <v>3.1</v>
      </c>
      <c r="RYN13" s="600">
        <v>2.9</v>
      </c>
      <c r="RYO13" s="600">
        <v>3</v>
      </c>
      <c r="RYP13" s="600">
        <v>2.9</v>
      </c>
      <c r="RYQ13" s="600">
        <v>2.8</v>
      </c>
      <c r="RYR13" s="600">
        <v>3.1</v>
      </c>
      <c r="RYS13" s="601">
        <v>3.4</v>
      </c>
      <c r="RYT13" s="598">
        <v>3.9</v>
      </c>
      <c r="RYU13" s="598">
        <v>4.2</v>
      </c>
      <c r="RYV13" s="598">
        <v>3.8</v>
      </c>
      <c r="RYW13" s="598">
        <v>3.3</v>
      </c>
      <c r="RYX13" s="598">
        <v>2.7</v>
      </c>
      <c r="RYY13" s="598">
        <v>2.5</v>
      </c>
      <c r="RYZ13" s="598">
        <v>2.7</v>
      </c>
      <c r="RZA13" s="598">
        <v>2.9</v>
      </c>
      <c r="RZB13" s="598">
        <v>2.8</v>
      </c>
      <c r="RZC13" s="598">
        <v>2.6</v>
      </c>
      <c r="RZD13" s="598">
        <v>2.4</v>
      </c>
      <c r="RZE13" s="599">
        <v>2.1</v>
      </c>
      <c r="RZF13" s="598">
        <v>2.1</v>
      </c>
      <c r="RZG13" s="598">
        <v>2.2000000000000002</v>
      </c>
      <c r="RZH13" s="598">
        <v>2.6</v>
      </c>
      <c r="RZI13" s="598">
        <v>3.1</v>
      </c>
      <c r="RZJ13" s="598">
        <v>3.6</v>
      </c>
      <c r="RZK13" s="598">
        <v>4.0999999999999996</v>
      </c>
      <c r="RZL13" s="598">
        <v>4.2</v>
      </c>
      <c r="RZM13" s="598">
        <v>4.3</v>
      </c>
      <c r="RZN13" s="598">
        <v>4.3</v>
      </c>
      <c r="RZO13" s="598">
        <v>4.5999999999999996</v>
      </c>
      <c r="RZP13" s="598">
        <v>5.2</v>
      </c>
      <c r="RZQ13" s="599">
        <v>5.7</v>
      </c>
      <c r="RZR13" s="598">
        <v>6.1</v>
      </c>
      <c r="RZS13" s="598">
        <v>6.4</v>
      </c>
      <c r="RZT13" s="598">
        <v>7</v>
      </c>
      <c r="RZU13" s="439" t="s">
        <v>272</v>
      </c>
      <c r="RZV13" s="598">
        <v>4</v>
      </c>
      <c r="RZW13" s="598">
        <v>4</v>
      </c>
      <c r="RZX13" s="598">
        <v>4</v>
      </c>
      <c r="RZY13" s="598">
        <v>4</v>
      </c>
      <c r="RZZ13" s="598">
        <v>4</v>
      </c>
      <c r="SAA13" s="598">
        <v>4</v>
      </c>
      <c r="SAB13" s="598">
        <v>3</v>
      </c>
      <c r="SAC13" s="598">
        <v>3</v>
      </c>
      <c r="SAD13" s="598">
        <v>4</v>
      </c>
      <c r="SAE13" s="598">
        <v>4</v>
      </c>
      <c r="SAF13" s="598">
        <v>4</v>
      </c>
      <c r="SAG13" s="599">
        <v>4</v>
      </c>
      <c r="SAH13" s="600">
        <v>3.6</v>
      </c>
      <c r="SAI13" s="600">
        <v>3.5</v>
      </c>
      <c r="SAJ13" s="600">
        <v>3.6</v>
      </c>
      <c r="SAK13" s="600">
        <v>3.5</v>
      </c>
      <c r="SAL13" s="600">
        <v>3.4</v>
      </c>
      <c r="SAM13" s="600">
        <v>3.6</v>
      </c>
      <c r="SAN13" s="600">
        <v>3.8</v>
      </c>
      <c r="SAO13" s="600">
        <v>3.8</v>
      </c>
      <c r="SAP13" s="600">
        <v>3.8</v>
      </c>
      <c r="SAQ13" s="600">
        <v>4</v>
      </c>
      <c r="SAR13" s="600">
        <v>3.8</v>
      </c>
      <c r="SAS13" s="601">
        <v>3.7</v>
      </c>
      <c r="SAT13" s="600">
        <v>3.3</v>
      </c>
      <c r="SAU13" s="600">
        <v>3.1</v>
      </c>
      <c r="SAV13" s="600">
        <v>3.1</v>
      </c>
      <c r="SAW13" s="600">
        <v>3.2</v>
      </c>
      <c r="SAX13" s="600">
        <v>3.1</v>
      </c>
      <c r="SAY13" s="600">
        <v>3.1</v>
      </c>
      <c r="SAZ13" s="600">
        <v>2.9</v>
      </c>
      <c r="SBA13" s="600">
        <v>3</v>
      </c>
      <c r="SBB13" s="600">
        <v>2.9</v>
      </c>
      <c r="SBC13" s="600">
        <v>2.8</v>
      </c>
      <c r="SBD13" s="600">
        <v>3.1</v>
      </c>
      <c r="SBE13" s="601">
        <v>3.4</v>
      </c>
      <c r="SBF13" s="598">
        <v>3.9</v>
      </c>
      <c r="SBG13" s="598">
        <v>4.2</v>
      </c>
      <c r="SBH13" s="598">
        <v>3.8</v>
      </c>
      <c r="SBI13" s="598">
        <v>3.3</v>
      </c>
      <c r="SBJ13" s="598">
        <v>2.7</v>
      </c>
      <c r="SBK13" s="598">
        <v>2.5</v>
      </c>
      <c r="SBL13" s="598">
        <v>2.7</v>
      </c>
      <c r="SBM13" s="598">
        <v>2.9</v>
      </c>
      <c r="SBN13" s="598">
        <v>2.8</v>
      </c>
      <c r="SBO13" s="598">
        <v>2.6</v>
      </c>
      <c r="SBP13" s="598">
        <v>2.4</v>
      </c>
      <c r="SBQ13" s="599">
        <v>2.1</v>
      </c>
      <c r="SBR13" s="598">
        <v>2.1</v>
      </c>
      <c r="SBS13" s="598">
        <v>2.2000000000000002</v>
      </c>
      <c r="SBT13" s="598">
        <v>2.6</v>
      </c>
      <c r="SBU13" s="598">
        <v>3.1</v>
      </c>
      <c r="SBV13" s="598">
        <v>3.6</v>
      </c>
      <c r="SBW13" s="598">
        <v>4.0999999999999996</v>
      </c>
      <c r="SBX13" s="598">
        <v>4.2</v>
      </c>
      <c r="SBY13" s="598">
        <v>4.3</v>
      </c>
      <c r="SBZ13" s="598">
        <v>4.3</v>
      </c>
      <c r="SCA13" s="598">
        <v>4.5999999999999996</v>
      </c>
      <c r="SCB13" s="598">
        <v>5.2</v>
      </c>
      <c r="SCC13" s="599">
        <v>5.7</v>
      </c>
      <c r="SCD13" s="598">
        <v>6.1</v>
      </c>
      <c r="SCE13" s="598">
        <v>6.4</v>
      </c>
      <c r="SCF13" s="598">
        <v>7</v>
      </c>
      <c r="SCG13" s="439" t="s">
        <v>272</v>
      </c>
      <c r="SCH13" s="598">
        <v>4</v>
      </c>
      <c r="SCI13" s="598">
        <v>4</v>
      </c>
      <c r="SCJ13" s="598">
        <v>4</v>
      </c>
      <c r="SCK13" s="598">
        <v>4</v>
      </c>
      <c r="SCL13" s="598">
        <v>4</v>
      </c>
      <c r="SCM13" s="598">
        <v>4</v>
      </c>
      <c r="SCN13" s="598">
        <v>3</v>
      </c>
      <c r="SCO13" s="598">
        <v>3</v>
      </c>
      <c r="SCP13" s="598">
        <v>4</v>
      </c>
      <c r="SCQ13" s="598">
        <v>4</v>
      </c>
      <c r="SCR13" s="598">
        <v>4</v>
      </c>
      <c r="SCS13" s="599">
        <v>4</v>
      </c>
      <c r="SCT13" s="600">
        <v>3.6</v>
      </c>
      <c r="SCU13" s="600">
        <v>3.5</v>
      </c>
      <c r="SCV13" s="600">
        <v>3.6</v>
      </c>
      <c r="SCW13" s="600">
        <v>3.5</v>
      </c>
      <c r="SCX13" s="600">
        <v>3.4</v>
      </c>
      <c r="SCY13" s="600">
        <v>3.6</v>
      </c>
      <c r="SCZ13" s="600">
        <v>3.8</v>
      </c>
      <c r="SDA13" s="600">
        <v>3.8</v>
      </c>
      <c r="SDB13" s="600">
        <v>3.8</v>
      </c>
      <c r="SDC13" s="600">
        <v>4</v>
      </c>
      <c r="SDD13" s="600">
        <v>3.8</v>
      </c>
      <c r="SDE13" s="601">
        <v>3.7</v>
      </c>
      <c r="SDF13" s="600">
        <v>3.3</v>
      </c>
      <c r="SDG13" s="600">
        <v>3.1</v>
      </c>
      <c r="SDH13" s="600">
        <v>3.1</v>
      </c>
      <c r="SDI13" s="600">
        <v>3.2</v>
      </c>
      <c r="SDJ13" s="600">
        <v>3.1</v>
      </c>
      <c r="SDK13" s="600">
        <v>3.1</v>
      </c>
      <c r="SDL13" s="600">
        <v>2.9</v>
      </c>
      <c r="SDM13" s="600">
        <v>3</v>
      </c>
      <c r="SDN13" s="600">
        <v>2.9</v>
      </c>
      <c r="SDO13" s="600">
        <v>2.8</v>
      </c>
      <c r="SDP13" s="600">
        <v>3.1</v>
      </c>
      <c r="SDQ13" s="601">
        <v>3.4</v>
      </c>
      <c r="SDR13" s="598">
        <v>3.9</v>
      </c>
      <c r="SDS13" s="598">
        <v>4.2</v>
      </c>
      <c r="SDT13" s="598">
        <v>3.8</v>
      </c>
      <c r="SDU13" s="598">
        <v>3.3</v>
      </c>
      <c r="SDV13" s="598">
        <v>2.7</v>
      </c>
      <c r="SDW13" s="598">
        <v>2.5</v>
      </c>
      <c r="SDX13" s="598">
        <v>2.7</v>
      </c>
      <c r="SDY13" s="598">
        <v>2.9</v>
      </c>
      <c r="SDZ13" s="598">
        <v>2.8</v>
      </c>
      <c r="SEA13" s="598">
        <v>2.6</v>
      </c>
      <c r="SEB13" s="598">
        <v>2.4</v>
      </c>
      <c r="SEC13" s="599">
        <v>2.1</v>
      </c>
      <c r="SED13" s="598">
        <v>2.1</v>
      </c>
      <c r="SEE13" s="598">
        <v>2.2000000000000002</v>
      </c>
      <c r="SEF13" s="598">
        <v>2.6</v>
      </c>
      <c r="SEG13" s="598">
        <v>3.1</v>
      </c>
      <c r="SEH13" s="598">
        <v>3.6</v>
      </c>
      <c r="SEI13" s="598">
        <v>4.0999999999999996</v>
      </c>
      <c r="SEJ13" s="598">
        <v>4.2</v>
      </c>
      <c r="SEK13" s="598">
        <v>4.3</v>
      </c>
      <c r="SEL13" s="598">
        <v>4.3</v>
      </c>
      <c r="SEM13" s="598">
        <v>4.5999999999999996</v>
      </c>
      <c r="SEN13" s="598">
        <v>5.2</v>
      </c>
      <c r="SEO13" s="599">
        <v>5.7</v>
      </c>
      <c r="SEP13" s="598">
        <v>6.1</v>
      </c>
      <c r="SEQ13" s="598">
        <v>6.4</v>
      </c>
      <c r="SER13" s="598">
        <v>7</v>
      </c>
      <c r="SES13" s="439" t="s">
        <v>272</v>
      </c>
      <c r="SET13" s="598">
        <v>4</v>
      </c>
      <c r="SEU13" s="598">
        <v>4</v>
      </c>
      <c r="SEV13" s="598">
        <v>4</v>
      </c>
      <c r="SEW13" s="598">
        <v>4</v>
      </c>
      <c r="SEX13" s="598">
        <v>4</v>
      </c>
      <c r="SEY13" s="598">
        <v>4</v>
      </c>
      <c r="SEZ13" s="598">
        <v>3</v>
      </c>
      <c r="SFA13" s="598">
        <v>3</v>
      </c>
      <c r="SFB13" s="598">
        <v>4</v>
      </c>
      <c r="SFC13" s="598">
        <v>4</v>
      </c>
      <c r="SFD13" s="598">
        <v>4</v>
      </c>
      <c r="SFE13" s="599">
        <v>4</v>
      </c>
      <c r="SFF13" s="600">
        <v>3.6</v>
      </c>
      <c r="SFG13" s="600">
        <v>3.5</v>
      </c>
      <c r="SFH13" s="600">
        <v>3.6</v>
      </c>
      <c r="SFI13" s="600">
        <v>3.5</v>
      </c>
      <c r="SFJ13" s="600">
        <v>3.4</v>
      </c>
      <c r="SFK13" s="600">
        <v>3.6</v>
      </c>
      <c r="SFL13" s="600">
        <v>3.8</v>
      </c>
      <c r="SFM13" s="600">
        <v>3.8</v>
      </c>
      <c r="SFN13" s="600">
        <v>3.8</v>
      </c>
      <c r="SFO13" s="600">
        <v>4</v>
      </c>
      <c r="SFP13" s="600">
        <v>3.8</v>
      </c>
      <c r="SFQ13" s="601">
        <v>3.7</v>
      </c>
      <c r="SFR13" s="600">
        <v>3.3</v>
      </c>
      <c r="SFS13" s="600">
        <v>3.1</v>
      </c>
      <c r="SFT13" s="600">
        <v>3.1</v>
      </c>
      <c r="SFU13" s="600">
        <v>3.2</v>
      </c>
      <c r="SFV13" s="600">
        <v>3.1</v>
      </c>
      <c r="SFW13" s="600">
        <v>3.1</v>
      </c>
      <c r="SFX13" s="600">
        <v>2.9</v>
      </c>
      <c r="SFY13" s="600">
        <v>3</v>
      </c>
      <c r="SFZ13" s="600">
        <v>2.9</v>
      </c>
      <c r="SGA13" s="600">
        <v>2.8</v>
      </c>
      <c r="SGB13" s="600">
        <v>3.1</v>
      </c>
      <c r="SGC13" s="601">
        <v>3.4</v>
      </c>
      <c r="SGD13" s="598">
        <v>3.9</v>
      </c>
      <c r="SGE13" s="598">
        <v>4.2</v>
      </c>
      <c r="SGF13" s="598">
        <v>3.8</v>
      </c>
      <c r="SGG13" s="598">
        <v>3.3</v>
      </c>
      <c r="SGH13" s="598">
        <v>2.7</v>
      </c>
      <c r="SGI13" s="598">
        <v>2.5</v>
      </c>
      <c r="SGJ13" s="598">
        <v>2.7</v>
      </c>
      <c r="SGK13" s="598">
        <v>2.9</v>
      </c>
      <c r="SGL13" s="598">
        <v>2.8</v>
      </c>
      <c r="SGM13" s="598">
        <v>2.6</v>
      </c>
      <c r="SGN13" s="598">
        <v>2.4</v>
      </c>
      <c r="SGO13" s="599">
        <v>2.1</v>
      </c>
      <c r="SGP13" s="598">
        <v>2.1</v>
      </c>
      <c r="SGQ13" s="598">
        <v>2.2000000000000002</v>
      </c>
      <c r="SGR13" s="598">
        <v>2.6</v>
      </c>
      <c r="SGS13" s="598">
        <v>3.1</v>
      </c>
      <c r="SGT13" s="598">
        <v>3.6</v>
      </c>
      <c r="SGU13" s="598">
        <v>4.0999999999999996</v>
      </c>
      <c r="SGV13" s="598">
        <v>4.2</v>
      </c>
      <c r="SGW13" s="598">
        <v>4.3</v>
      </c>
      <c r="SGX13" s="598">
        <v>4.3</v>
      </c>
      <c r="SGY13" s="598">
        <v>4.5999999999999996</v>
      </c>
      <c r="SGZ13" s="598">
        <v>5.2</v>
      </c>
      <c r="SHA13" s="599">
        <v>5.7</v>
      </c>
      <c r="SHB13" s="598">
        <v>6.1</v>
      </c>
      <c r="SHC13" s="598">
        <v>6.4</v>
      </c>
      <c r="SHD13" s="598">
        <v>7</v>
      </c>
      <c r="SHE13" s="439" t="s">
        <v>272</v>
      </c>
      <c r="SHF13" s="598">
        <v>4</v>
      </c>
      <c r="SHG13" s="598">
        <v>4</v>
      </c>
      <c r="SHH13" s="598">
        <v>4</v>
      </c>
      <c r="SHI13" s="598">
        <v>4</v>
      </c>
      <c r="SHJ13" s="598">
        <v>4</v>
      </c>
      <c r="SHK13" s="598">
        <v>4</v>
      </c>
      <c r="SHL13" s="598">
        <v>3</v>
      </c>
      <c r="SHM13" s="598">
        <v>3</v>
      </c>
      <c r="SHN13" s="598">
        <v>4</v>
      </c>
      <c r="SHO13" s="598">
        <v>4</v>
      </c>
      <c r="SHP13" s="598">
        <v>4</v>
      </c>
      <c r="SHQ13" s="599">
        <v>4</v>
      </c>
      <c r="SHR13" s="600">
        <v>3.6</v>
      </c>
      <c r="SHS13" s="600">
        <v>3.5</v>
      </c>
      <c r="SHT13" s="600">
        <v>3.6</v>
      </c>
      <c r="SHU13" s="600">
        <v>3.5</v>
      </c>
      <c r="SHV13" s="600">
        <v>3.4</v>
      </c>
      <c r="SHW13" s="600">
        <v>3.6</v>
      </c>
      <c r="SHX13" s="600">
        <v>3.8</v>
      </c>
      <c r="SHY13" s="600">
        <v>3.8</v>
      </c>
      <c r="SHZ13" s="600">
        <v>3.8</v>
      </c>
      <c r="SIA13" s="600">
        <v>4</v>
      </c>
      <c r="SIB13" s="600">
        <v>3.8</v>
      </c>
      <c r="SIC13" s="601">
        <v>3.7</v>
      </c>
      <c r="SID13" s="600">
        <v>3.3</v>
      </c>
      <c r="SIE13" s="600">
        <v>3.1</v>
      </c>
      <c r="SIF13" s="600">
        <v>3.1</v>
      </c>
      <c r="SIG13" s="600">
        <v>3.2</v>
      </c>
      <c r="SIH13" s="600">
        <v>3.1</v>
      </c>
      <c r="SII13" s="600">
        <v>3.1</v>
      </c>
      <c r="SIJ13" s="600">
        <v>2.9</v>
      </c>
      <c r="SIK13" s="600">
        <v>3</v>
      </c>
      <c r="SIL13" s="600">
        <v>2.9</v>
      </c>
      <c r="SIM13" s="600">
        <v>2.8</v>
      </c>
      <c r="SIN13" s="600">
        <v>3.1</v>
      </c>
      <c r="SIO13" s="601">
        <v>3.4</v>
      </c>
      <c r="SIP13" s="598">
        <v>3.9</v>
      </c>
      <c r="SIQ13" s="598">
        <v>4.2</v>
      </c>
      <c r="SIR13" s="598">
        <v>3.8</v>
      </c>
      <c r="SIS13" s="598">
        <v>3.3</v>
      </c>
      <c r="SIT13" s="598">
        <v>2.7</v>
      </c>
      <c r="SIU13" s="598">
        <v>2.5</v>
      </c>
      <c r="SIV13" s="598">
        <v>2.7</v>
      </c>
      <c r="SIW13" s="598">
        <v>2.9</v>
      </c>
      <c r="SIX13" s="598">
        <v>2.8</v>
      </c>
      <c r="SIY13" s="598">
        <v>2.6</v>
      </c>
      <c r="SIZ13" s="598">
        <v>2.4</v>
      </c>
      <c r="SJA13" s="599">
        <v>2.1</v>
      </c>
      <c r="SJB13" s="598">
        <v>2.1</v>
      </c>
      <c r="SJC13" s="598">
        <v>2.2000000000000002</v>
      </c>
      <c r="SJD13" s="598">
        <v>2.6</v>
      </c>
      <c r="SJE13" s="598">
        <v>3.1</v>
      </c>
      <c r="SJF13" s="598">
        <v>3.6</v>
      </c>
      <c r="SJG13" s="598">
        <v>4.0999999999999996</v>
      </c>
      <c r="SJH13" s="598">
        <v>4.2</v>
      </c>
      <c r="SJI13" s="598">
        <v>4.3</v>
      </c>
      <c r="SJJ13" s="598">
        <v>4.3</v>
      </c>
      <c r="SJK13" s="598">
        <v>4.5999999999999996</v>
      </c>
      <c r="SJL13" s="598">
        <v>5.2</v>
      </c>
      <c r="SJM13" s="599">
        <v>5.7</v>
      </c>
      <c r="SJN13" s="598">
        <v>6.1</v>
      </c>
      <c r="SJO13" s="598">
        <v>6.4</v>
      </c>
      <c r="SJP13" s="598">
        <v>7</v>
      </c>
      <c r="SJQ13" s="439" t="s">
        <v>272</v>
      </c>
      <c r="SJR13" s="598">
        <v>4</v>
      </c>
      <c r="SJS13" s="598">
        <v>4</v>
      </c>
      <c r="SJT13" s="598">
        <v>4</v>
      </c>
      <c r="SJU13" s="598">
        <v>4</v>
      </c>
      <c r="SJV13" s="598">
        <v>4</v>
      </c>
      <c r="SJW13" s="598">
        <v>4</v>
      </c>
      <c r="SJX13" s="598">
        <v>3</v>
      </c>
      <c r="SJY13" s="598">
        <v>3</v>
      </c>
      <c r="SJZ13" s="598">
        <v>4</v>
      </c>
      <c r="SKA13" s="598">
        <v>4</v>
      </c>
      <c r="SKB13" s="598">
        <v>4</v>
      </c>
      <c r="SKC13" s="599">
        <v>4</v>
      </c>
      <c r="SKD13" s="600">
        <v>3.6</v>
      </c>
      <c r="SKE13" s="600">
        <v>3.5</v>
      </c>
      <c r="SKF13" s="600">
        <v>3.6</v>
      </c>
      <c r="SKG13" s="600">
        <v>3.5</v>
      </c>
      <c r="SKH13" s="600">
        <v>3.4</v>
      </c>
      <c r="SKI13" s="600">
        <v>3.6</v>
      </c>
      <c r="SKJ13" s="600">
        <v>3.8</v>
      </c>
      <c r="SKK13" s="600">
        <v>3.8</v>
      </c>
      <c r="SKL13" s="600">
        <v>3.8</v>
      </c>
      <c r="SKM13" s="600">
        <v>4</v>
      </c>
      <c r="SKN13" s="600">
        <v>3.8</v>
      </c>
      <c r="SKO13" s="601">
        <v>3.7</v>
      </c>
      <c r="SKP13" s="600">
        <v>3.3</v>
      </c>
      <c r="SKQ13" s="600">
        <v>3.1</v>
      </c>
      <c r="SKR13" s="600">
        <v>3.1</v>
      </c>
      <c r="SKS13" s="600">
        <v>3.2</v>
      </c>
      <c r="SKT13" s="600">
        <v>3.1</v>
      </c>
      <c r="SKU13" s="600">
        <v>3.1</v>
      </c>
      <c r="SKV13" s="600">
        <v>2.9</v>
      </c>
      <c r="SKW13" s="600">
        <v>3</v>
      </c>
      <c r="SKX13" s="600">
        <v>2.9</v>
      </c>
      <c r="SKY13" s="600">
        <v>2.8</v>
      </c>
      <c r="SKZ13" s="600">
        <v>3.1</v>
      </c>
      <c r="SLA13" s="601">
        <v>3.4</v>
      </c>
      <c r="SLB13" s="598">
        <v>3.9</v>
      </c>
      <c r="SLC13" s="598">
        <v>4.2</v>
      </c>
      <c r="SLD13" s="598">
        <v>3.8</v>
      </c>
      <c r="SLE13" s="598">
        <v>3.3</v>
      </c>
      <c r="SLF13" s="598">
        <v>2.7</v>
      </c>
      <c r="SLG13" s="598">
        <v>2.5</v>
      </c>
      <c r="SLH13" s="598">
        <v>2.7</v>
      </c>
      <c r="SLI13" s="598">
        <v>2.9</v>
      </c>
      <c r="SLJ13" s="598">
        <v>2.8</v>
      </c>
      <c r="SLK13" s="598">
        <v>2.6</v>
      </c>
      <c r="SLL13" s="598">
        <v>2.4</v>
      </c>
      <c r="SLM13" s="599">
        <v>2.1</v>
      </c>
      <c r="SLN13" s="598">
        <v>2.1</v>
      </c>
      <c r="SLO13" s="598">
        <v>2.2000000000000002</v>
      </c>
      <c r="SLP13" s="598">
        <v>2.6</v>
      </c>
      <c r="SLQ13" s="598">
        <v>3.1</v>
      </c>
      <c r="SLR13" s="598">
        <v>3.6</v>
      </c>
      <c r="SLS13" s="598">
        <v>4.0999999999999996</v>
      </c>
      <c r="SLT13" s="598">
        <v>4.2</v>
      </c>
      <c r="SLU13" s="598">
        <v>4.3</v>
      </c>
      <c r="SLV13" s="598">
        <v>4.3</v>
      </c>
      <c r="SLW13" s="598">
        <v>4.5999999999999996</v>
      </c>
      <c r="SLX13" s="598">
        <v>5.2</v>
      </c>
      <c r="SLY13" s="599">
        <v>5.7</v>
      </c>
      <c r="SLZ13" s="598">
        <v>6.1</v>
      </c>
      <c r="SMA13" s="598">
        <v>6.4</v>
      </c>
      <c r="SMB13" s="598">
        <v>7</v>
      </c>
      <c r="SMC13" s="439" t="s">
        <v>272</v>
      </c>
      <c r="SMD13" s="598">
        <v>4</v>
      </c>
      <c r="SME13" s="598">
        <v>4</v>
      </c>
      <c r="SMF13" s="598">
        <v>4</v>
      </c>
      <c r="SMG13" s="598">
        <v>4</v>
      </c>
      <c r="SMH13" s="598">
        <v>4</v>
      </c>
      <c r="SMI13" s="598">
        <v>4</v>
      </c>
      <c r="SMJ13" s="598">
        <v>3</v>
      </c>
      <c r="SMK13" s="598">
        <v>3</v>
      </c>
      <c r="SML13" s="598">
        <v>4</v>
      </c>
      <c r="SMM13" s="598">
        <v>4</v>
      </c>
      <c r="SMN13" s="598">
        <v>4</v>
      </c>
      <c r="SMO13" s="599">
        <v>4</v>
      </c>
      <c r="SMP13" s="600">
        <v>3.6</v>
      </c>
      <c r="SMQ13" s="600">
        <v>3.5</v>
      </c>
      <c r="SMR13" s="600">
        <v>3.6</v>
      </c>
      <c r="SMS13" s="600">
        <v>3.5</v>
      </c>
      <c r="SMT13" s="600">
        <v>3.4</v>
      </c>
      <c r="SMU13" s="600">
        <v>3.6</v>
      </c>
      <c r="SMV13" s="600">
        <v>3.8</v>
      </c>
      <c r="SMW13" s="600">
        <v>3.8</v>
      </c>
      <c r="SMX13" s="600">
        <v>3.8</v>
      </c>
      <c r="SMY13" s="600">
        <v>4</v>
      </c>
      <c r="SMZ13" s="600">
        <v>3.8</v>
      </c>
      <c r="SNA13" s="601">
        <v>3.7</v>
      </c>
      <c r="SNB13" s="600">
        <v>3.3</v>
      </c>
      <c r="SNC13" s="600">
        <v>3.1</v>
      </c>
      <c r="SND13" s="600">
        <v>3.1</v>
      </c>
      <c r="SNE13" s="600">
        <v>3.2</v>
      </c>
      <c r="SNF13" s="600">
        <v>3.1</v>
      </c>
      <c r="SNG13" s="600">
        <v>3.1</v>
      </c>
      <c r="SNH13" s="600">
        <v>2.9</v>
      </c>
      <c r="SNI13" s="600">
        <v>3</v>
      </c>
      <c r="SNJ13" s="600">
        <v>2.9</v>
      </c>
      <c r="SNK13" s="600">
        <v>2.8</v>
      </c>
      <c r="SNL13" s="600">
        <v>3.1</v>
      </c>
      <c r="SNM13" s="601">
        <v>3.4</v>
      </c>
      <c r="SNN13" s="598">
        <v>3.9</v>
      </c>
      <c r="SNO13" s="598">
        <v>4.2</v>
      </c>
      <c r="SNP13" s="598">
        <v>3.8</v>
      </c>
      <c r="SNQ13" s="598">
        <v>3.3</v>
      </c>
      <c r="SNR13" s="598">
        <v>2.7</v>
      </c>
      <c r="SNS13" s="598">
        <v>2.5</v>
      </c>
      <c r="SNT13" s="598">
        <v>2.7</v>
      </c>
      <c r="SNU13" s="598">
        <v>2.9</v>
      </c>
      <c r="SNV13" s="598">
        <v>2.8</v>
      </c>
      <c r="SNW13" s="598">
        <v>2.6</v>
      </c>
      <c r="SNX13" s="598">
        <v>2.4</v>
      </c>
      <c r="SNY13" s="599">
        <v>2.1</v>
      </c>
      <c r="SNZ13" s="598">
        <v>2.1</v>
      </c>
      <c r="SOA13" s="598">
        <v>2.2000000000000002</v>
      </c>
      <c r="SOB13" s="598">
        <v>2.6</v>
      </c>
      <c r="SOC13" s="598">
        <v>3.1</v>
      </c>
      <c r="SOD13" s="598">
        <v>3.6</v>
      </c>
      <c r="SOE13" s="598">
        <v>4.0999999999999996</v>
      </c>
      <c r="SOF13" s="598">
        <v>4.2</v>
      </c>
      <c r="SOG13" s="598">
        <v>4.3</v>
      </c>
      <c r="SOH13" s="598">
        <v>4.3</v>
      </c>
      <c r="SOI13" s="598">
        <v>4.5999999999999996</v>
      </c>
      <c r="SOJ13" s="598">
        <v>5.2</v>
      </c>
      <c r="SOK13" s="599">
        <v>5.7</v>
      </c>
      <c r="SOL13" s="598">
        <v>6.1</v>
      </c>
      <c r="SOM13" s="598">
        <v>6.4</v>
      </c>
      <c r="SON13" s="598">
        <v>7</v>
      </c>
      <c r="SOO13" s="439" t="s">
        <v>272</v>
      </c>
      <c r="SOP13" s="598">
        <v>4</v>
      </c>
      <c r="SOQ13" s="598">
        <v>4</v>
      </c>
      <c r="SOR13" s="598">
        <v>4</v>
      </c>
      <c r="SOS13" s="598">
        <v>4</v>
      </c>
      <c r="SOT13" s="598">
        <v>4</v>
      </c>
      <c r="SOU13" s="598">
        <v>4</v>
      </c>
      <c r="SOV13" s="598">
        <v>3</v>
      </c>
      <c r="SOW13" s="598">
        <v>3</v>
      </c>
      <c r="SOX13" s="598">
        <v>4</v>
      </c>
      <c r="SOY13" s="598">
        <v>4</v>
      </c>
      <c r="SOZ13" s="598">
        <v>4</v>
      </c>
      <c r="SPA13" s="599">
        <v>4</v>
      </c>
      <c r="SPB13" s="600">
        <v>3.6</v>
      </c>
      <c r="SPC13" s="600">
        <v>3.5</v>
      </c>
      <c r="SPD13" s="600">
        <v>3.6</v>
      </c>
      <c r="SPE13" s="600">
        <v>3.5</v>
      </c>
      <c r="SPF13" s="600">
        <v>3.4</v>
      </c>
      <c r="SPG13" s="600">
        <v>3.6</v>
      </c>
      <c r="SPH13" s="600">
        <v>3.8</v>
      </c>
      <c r="SPI13" s="600">
        <v>3.8</v>
      </c>
      <c r="SPJ13" s="600">
        <v>3.8</v>
      </c>
      <c r="SPK13" s="600">
        <v>4</v>
      </c>
      <c r="SPL13" s="600">
        <v>3.8</v>
      </c>
      <c r="SPM13" s="601">
        <v>3.7</v>
      </c>
      <c r="SPN13" s="600">
        <v>3.3</v>
      </c>
      <c r="SPO13" s="600">
        <v>3.1</v>
      </c>
      <c r="SPP13" s="600">
        <v>3.1</v>
      </c>
      <c r="SPQ13" s="600">
        <v>3.2</v>
      </c>
      <c r="SPR13" s="600">
        <v>3.1</v>
      </c>
      <c r="SPS13" s="600">
        <v>3.1</v>
      </c>
      <c r="SPT13" s="600">
        <v>2.9</v>
      </c>
      <c r="SPU13" s="600">
        <v>3</v>
      </c>
      <c r="SPV13" s="600">
        <v>2.9</v>
      </c>
      <c r="SPW13" s="600">
        <v>2.8</v>
      </c>
      <c r="SPX13" s="600">
        <v>3.1</v>
      </c>
      <c r="SPY13" s="601">
        <v>3.4</v>
      </c>
      <c r="SPZ13" s="598">
        <v>3.9</v>
      </c>
      <c r="SQA13" s="598">
        <v>4.2</v>
      </c>
      <c r="SQB13" s="598">
        <v>3.8</v>
      </c>
      <c r="SQC13" s="598">
        <v>3.3</v>
      </c>
      <c r="SQD13" s="598">
        <v>2.7</v>
      </c>
      <c r="SQE13" s="598">
        <v>2.5</v>
      </c>
      <c r="SQF13" s="598">
        <v>2.7</v>
      </c>
      <c r="SQG13" s="598">
        <v>2.9</v>
      </c>
      <c r="SQH13" s="598">
        <v>2.8</v>
      </c>
      <c r="SQI13" s="598">
        <v>2.6</v>
      </c>
      <c r="SQJ13" s="598">
        <v>2.4</v>
      </c>
      <c r="SQK13" s="599">
        <v>2.1</v>
      </c>
      <c r="SQL13" s="598">
        <v>2.1</v>
      </c>
      <c r="SQM13" s="598">
        <v>2.2000000000000002</v>
      </c>
      <c r="SQN13" s="598">
        <v>2.6</v>
      </c>
      <c r="SQO13" s="598">
        <v>3.1</v>
      </c>
      <c r="SQP13" s="598">
        <v>3.6</v>
      </c>
      <c r="SQQ13" s="598">
        <v>4.0999999999999996</v>
      </c>
      <c r="SQR13" s="598">
        <v>4.2</v>
      </c>
      <c r="SQS13" s="598">
        <v>4.3</v>
      </c>
      <c r="SQT13" s="598">
        <v>4.3</v>
      </c>
      <c r="SQU13" s="598">
        <v>4.5999999999999996</v>
      </c>
      <c r="SQV13" s="598">
        <v>5.2</v>
      </c>
      <c r="SQW13" s="599">
        <v>5.7</v>
      </c>
      <c r="SQX13" s="598">
        <v>6.1</v>
      </c>
      <c r="SQY13" s="598">
        <v>6.4</v>
      </c>
      <c r="SQZ13" s="598">
        <v>7</v>
      </c>
      <c r="SRA13" s="439" t="s">
        <v>272</v>
      </c>
      <c r="SRB13" s="598">
        <v>4</v>
      </c>
      <c r="SRC13" s="598">
        <v>4</v>
      </c>
      <c r="SRD13" s="598">
        <v>4</v>
      </c>
      <c r="SRE13" s="598">
        <v>4</v>
      </c>
      <c r="SRF13" s="598">
        <v>4</v>
      </c>
      <c r="SRG13" s="598">
        <v>4</v>
      </c>
      <c r="SRH13" s="598">
        <v>3</v>
      </c>
      <c r="SRI13" s="598">
        <v>3</v>
      </c>
      <c r="SRJ13" s="598">
        <v>4</v>
      </c>
      <c r="SRK13" s="598">
        <v>4</v>
      </c>
      <c r="SRL13" s="598">
        <v>4</v>
      </c>
      <c r="SRM13" s="599">
        <v>4</v>
      </c>
      <c r="SRN13" s="600">
        <v>3.6</v>
      </c>
      <c r="SRO13" s="600">
        <v>3.5</v>
      </c>
      <c r="SRP13" s="600">
        <v>3.6</v>
      </c>
      <c r="SRQ13" s="600">
        <v>3.5</v>
      </c>
      <c r="SRR13" s="600">
        <v>3.4</v>
      </c>
      <c r="SRS13" s="600">
        <v>3.6</v>
      </c>
      <c r="SRT13" s="600">
        <v>3.8</v>
      </c>
      <c r="SRU13" s="600">
        <v>3.8</v>
      </c>
      <c r="SRV13" s="600">
        <v>3.8</v>
      </c>
      <c r="SRW13" s="600">
        <v>4</v>
      </c>
      <c r="SRX13" s="600">
        <v>3.8</v>
      </c>
      <c r="SRY13" s="601">
        <v>3.7</v>
      </c>
      <c r="SRZ13" s="600">
        <v>3.3</v>
      </c>
      <c r="SSA13" s="600">
        <v>3.1</v>
      </c>
      <c r="SSB13" s="600">
        <v>3.1</v>
      </c>
      <c r="SSC13" s="600">
        <v>3.2</v>
      </c>
      <c r="SSD13" s="600">
        <v>3.1</v>
      </c>
      <c r="SSE13" s="600">
        <v>3.1</v>
      </c>
      <c r="SSF13" s="600">
        <v>2.9</v>
      </c>
      <c r="SSG13" s="600">
        <v>3</v>
      </c>
      <c r="SSH13" s="600">
        <v>2.9</v>
      </c>
      <c r="SSI13" s="600">
        <v>2.8</v>
      </c>
      <c r="SSJ13" s="600">
        <v>3.1</v>
      </c>
      <c r="SSK13" s="601">
        <v>3.4</v>
      </c>
      <c r="SSL13" s="598">
        <v>3.9</v>
      </c>
      <c r="SSM13" s="598">
        <v>4.2</v>
      </c>
      <c r="SSN13" s="598">
        <v>3.8</v>
      </c>
      <c r="SSO13" s="598">
        <v>3.3</v>
      </c>
      <c r="SSP13" s="598">
        <v>2.7</v>
      </c>
      <c r="SSQ13" s="598">
        <v>2.5</v>
      </c>
      <c r="SSR13" s="598">
        <v>2.7</v>
      </c>
      <c r="SSS13" s="598">
        <v>2.9</v>
      </c>
      <c r="SST13" s="598">
        <v>2.8</v>
      </c>
      <c r="SSU13" s="598">
        <v>2.6</v>
      </c>
      <c r="SSV13" s="598">
        <v>2.4</v>
      </c>
      <c r="SSW13" s="599">
        <v>2.1</v>
      </c>
      <c r="SSX13" s="598">
        <v>2.1</v>
      </c>
      <c r="SSY13" s="598">
        <v>2.2000000000000002</v>
      </c>
      <c r="SSZ13" s="598">
        <v>2.6</v>
      </c>
      <c r="STA13" s="598">
        <v>3.1</v>
      </c>
      <c r="STB13" s="598">
        <v>3.6</v>
      </c>
      <c r="STC13" s="598">
        <v>4.0999999999999996</v>
      </c>
      <c r="STD13" s="598">
        <v>4.2</v>
      </c>
      <c r="STE13" s="598">
        <v>4.3</v>
      </c>
      <c r="STF13" s="598">
        <v>4.3</v>
      </c>
      <c r="STG13" s="598">
        <v>4.5999999999999996</v>
      </c>
      <c r="STH13" s="598">
        <v>5.2</v>
      </c>
      <c r="STI13" s="599">
        <v>5.7</v>
      </c>
      <c r="STJ13" s="598">
        <v>6.1</v>
      </c>
      <c r="STK13" s="598">
        <v>6.4</v>
      </c>
      <c r="STL13" s="598">
        <v>7</v>
      </c>
      <c r="STM13" s="439" t="s">
        <v>272</v>
      </c>
      <c r="STN13" s="598">
        <v>4</v>
      </c>
      <c r="STO13" s="598">
        <v>4</v>
      </c>
      <c r="STP13" s="598">
        <v>4</v>
      </c>
      <c r="STQ13" s="598">
        <v>4</v>
      </c>
      <c r="STR13" s="598">
        <v>4</v>
      </c>
      <c r="STS13" s="598">
        <v>4</v>
      </c>
      <c r="STT13" s="598">
        <v>3</v>
      </c>
      <c r="STU13" s="598">
        <v>3</v>
      </c>
      <c r="STV13" s="598">
        <v>4</v>
      </c>
      <c r="STW13" s="598">
        <v>4</v>
      </c>
      <c r="STX13" s="598">
        <v>4</v>
      </c>
      <c r="STY13" s="599">
        <v>4</v>
      </c>
      <c r="STZ13" s="600">
        <v>3.6</v>
      </c>
      <c r="SUA13" s="600">
        <v>3.5</v>
      </c>
      <c r="SUB13" s="600">
        <v>3.6</v>
      </c>
      <c r="SUC13" s="600">
        <v>3.5</v>
      </c>
      <c r="SUD13" s="600">
        <v>3.4</v>
      </c>
      <c r="SUE13" s="600">
        <v>3.6</v>
      </c>
      <c r="SUF13" s="600">
        <v>3.8</v>
      </c>
      <c r="SUG13" s="600">
        <v>3.8</v>
      </c>
      <c r="SUH13" s="600">
        <v>3.8</v>
      </c>
      <c r="SUI13" s="600">
        <v>4</v>
      </c>
      <c r="SUJ13" s="600">
        <v>3.8</v>
      </c>
      <c r="SUK13" s="601">
        <v>3.7</v>
      </c>
      <c r="SUL13" s="600">
        <v>3.3</v>
      </c>
      <c r="SUM13" s="600">
        <v>3.1</v>
      </c>
      <c r="SUN13" s="600">
        <v>3.1</v>
      </c>
      <c r="SUO13" s="600">
        <v>3.2</v>
      </c>
      <c r="SUP13" s="600">
        <v>3.1</v>
      </c>
      <c r="SUQ13" s="600">
        <v>3.1</v>
      </c>
      <c r="SUR13" s="600">
        <v>2.9</v>
      </c>
      <c r="SUS13" s="600">
        <v>3</v>
      </c>
      <c r="SUT13" s="600">
        <v>2.9</v>
      </c>
      <c r="SUU13" s="600">
        <v>2.8</v>
      </c>
      <c r="SUV13" s="600">
        <v>3.1</v>
      </c>
      <c r="SUW13" s="601">
        <v>3.4</v>
      </c>
      <c r="SUX13" s="598">
        <v>3.9</v>
      </c>
      <c r="SUY13" s="598">
        <v>4.2</v>
      </c>
      <c r="SUZ13" s="598">
        <v>3.8</v>
      </c>
      <c r="SVA13" s="598">
        <v>3.3</v>
      </c>
      <c r="SVB13" s="598">
        <v>2.7</v>
      </c>
      <c r="SVC13" s="598">
        <v>2.5</v>
      </c>
      <c r="SVD13" s="598">
        <v>2.7</v>
      </c>
      <c r="SVE13" s="598">
        <v>2.9</v>
      </c>
      <c r="SVF13" s="598">
        <v>2.8</v>
      </c>
      <c r="SVG13" s="598">
        <v>2.6</v>
      </c>
      <c r="SVH13" s="598">
        <v>2.4</v>
      </c>
      <c r="SVI13" s="599">
        <v>2.1</v>
      </c>
      <c r="SVJ13" s="598">
        <v>2.1</v>
      </c>
      <c r="SVK13" s="598">
        <v>2.2000000000000002</v>
      </c>
      <c r="SVL13" s="598">
        <v>2.6</v>
      </c>
      <c r="SVM13" s="598">
        <v>3.1</v>
      </c>
      <c r="SVN13" s="598">
        <v>3.6</v>
      </c>
      <c r="SVO13" s="598">
        <v>4.0999999999999996</v>
      </c>
      <c r="SVP13" s="598">
        <v>4.2</v>
      </c>
      <c r="SVQ13" s="598">
        <v>4.3</v>
      </c>
      <c r="SVR13" s="598">
        <v>4.3</v>
      </c>
      <c r="SVS13" s="598">
        <v>4.5999999999999996</v>
      </c>
      <c r="SVT13" s="598">
        <v>5.2</v>
      </c>
      <c r="SVU13" s="599">
        <v>5.7</v>
      </c>
      <c r="SVV13" s="598">
        <v>6.1</v>
      </c>
      <c r="SVW13" s="598">
        <v>6.4</v>
      </c>
      <c r="SVX13" s="598">
        <v>7</v>
      </c>
      <c r="SVY13" s="439" t="s">
        <v>272</v>
      </c>
      <c r="SVZ13" s="598">
        <v>4</v>
      </c>
      <c r="SWA13" s="598">
        <v>4</v>
      </c>
      <c r="SWB13" s="598">
        <v>4</v>
      </c>
      <c r="SWC13" s="598">
        <v>4</v>
      </c>
      <c r="SWD13" s="598">
        <v>4</v>
      </c>
      <c r="SWE13" s="598">
        <v>4</v>
      </c>
      <c r="SWF13" s="598">
        <v>3</v>
      </c>
      <c r="SWG13" s="598">
        <v>3</v>
      </c>
      <c r="SWH13" s="598">
        <v>4</v>
      </c>
      <c r="SWI13" s="598">
        <v>4</v>
      </c>
      <c r="SWJ13" s="598">
        <v>4</v>
      </c>
      <c r="SWK13" s="599">
        <v>4</v>
      </c>
      <c r="SWL13" s="600">
        <v>3.6</v>
      </c>
      <c r="SWM13" s="600">
        <v>3.5</v>
      </c>
      <c r="SWN13" s="600">
        <v>3.6</v>
      </c>
      <c r="SWO13" s="600">
        <v>3.5</v>
      </c>
      <c r="SWP13" s="600">
        <v>3.4</v>
      </c>
      <c r="SWQ13" s="600">
        <v>3.6</v>
      </c>
      <c r="SWR13" s="600">
        <v>3.8</v>
      </c>
      <c r="SWS13" s="600">
        <v>3.8</v>
      </c>
      <c r="SWT13" s="600">
        <v>3.8</v>
      </c>
      <c r="SWU13" s="600">
        <v>4</v>
      </c>
      <c r="SWV13" s="600">
        <v>3.8</v>
      </c>
      <c r="SWW13" s="601">
        <v>3.7</v>
      </c>
      <c r="SWX13" s="600">
        <v>3.3</v>
      </c>
      <c r="SWY13" s="600">
        <v>3.1</v>
      </c>
      <c r="SWZ13" s="600">
        <v>3.1</v>
      </c>
      <c r="SXA13" s="600">
        <v>3.2</v>
      </c>
      <c r="SXB13" s="600">
        <v>3.1</v>
      </c>
      <c r="SXC13" s="600">
        <v>3.1</v>
      </c>
      <c r="SXD13" s="600">
        <v>2.9</v>
      </c>
      <c r="SXE13" s="600">
        <v>3</v>
      </c>
      <c r="SXF13" s="600">
        <v>2.9</v>
      </c>
      <c r="SXG13" s="600">
        <v>2.8</v>
      </c>
      <c r="SXH13" s="600">
        <v>3.1</v>
      </c>
      <c r="SXI13" s="601">
        <v>3.4</v>
      </c>
      <c r="SXJ13" s="598">
        <v>3.9</v>
      </c>
      <c r="SXK13" s="598">
        <v>4.2</v>
      </c>
      <c r="SXL13" s="598">
        <v>3.8</v>
      </c>
      <c r="SXM13" s="598">
        <v>3.3</v>
      </c>
      <c r="SXN13" s="598">
        <v>2.7</v>
      </c>
      <c r="SXO13" s="598">
        <v>2.5</v>
      </c>
      <c r="SXP13" s="598">
        <v>2.7</v>
      </c>
      <c r="SXQ13" s="598">
        <v>2.9</v>
      </c>
      <c r="SXR13" s="598">
        <v>2.8</v>
      </c>
      <c r="SXS13" s="598">
        <v>2.6</v>
      </c>
      <c r="SXT13" s="598">
        <v>2.4</v>
      </c>
      <c r="SXU13" s="599">
        <v>2.1</v>
      </c>
      <c r="SXV13" s="598">
        <v>2.1</v>
      </c>
      <c r="SXW13" s="598">
        <v>2.2000000000000002</v>
      </c>
      <c r="SXX13" s="598">
        <v>2.6</v>
      </c>
      <c r="SXY13" s="598">
        <v>3.1</v>
      </c>
      <c r="SXZ13" s="598">
        <v>3.6</v>
      </c>
      <c r="SYA13" s="598">
        <v>4.0999999999999996</v>
      </c>
      <c r="SYB13" s="598">
        <v>4.2</v>
      </c>
      <c r="SYC13" s="598">
        <v>4.3</v>
      </c>
      <c r="SYD13" s="598">
        <v>4.3</v>
      </c>
      <c r="SYE13" s="598">
        <v>4.5999999999999996</v>
      </c>
      <c r="SYF13" s="598">
        <v>5.2</v>
      </c>
      <c r="SYG13" s="599">
        <v>5.7</v>
      </c>
      <c r="SYH13" s="598">
        <v>6.1</v>
      </c>
      <c r="SYI13" s="598">
        <v>6.4</v>
      </c>
      <c r="SYJ13" s="598">
        <v>7</v>
      </c>
      <c r="SYK13" s="439" t="s">
        <v>272</v>
      </c>
      <c r="SYL13" s="598">
        <v>4</v>
      </c>
      <c r="SYM13" s="598">
        <v>4</v>
      </c>
      <c r="SYN13" s="598">
        <v>4</v>
      </c>
      <c r="SYO13" s="598">
        <v>4</v>
      </c>
      <c r="SYP13" s="598">
        <v>4</v>
      </c>
      <c r="SYQ13" s="598">
        <v>4</v>
      </c>
      <c r="SYR13" s="598">
        <v>3</v>
      </c>
      <c r="SYS13" s="598">
        <v>3</v>
      </c>
      <c r="SYT13" s="598">
        <v>4</v>
      </c>
      <c r="SYU13" s="598">
        <v>4</v>
      </c>
      <c r="SYV13" s="598">
        <v>4</v>
      </c>
      <c r="SYW13" s="599">
        <v>4</v>
      </c>
      <c r="SYX13" s="600">
        <v>3.6</v>
      </c>
      <c r="SYY13" s="600">
        <v>3.5</v>
      </c>
      <c r="SYZ13" s="600">
        <v>3.6</v>
      </c>
      <c r="SZA13" s="600">
        <v>3.5</v>
      </c>
      <c r="SZB13" s="600">
        <v>3.4</v>
      </c>
      <c r="SZC13" s="600">
        <v>3.6</v>
      </c>
      <c r="SZD13" s="600">
        <v>3.8</v>
      </c>
      <c r="SZE13" s="600">
        <v>3.8</v>
      </c>
      <c r="SZF13" s="600">
        <v>3.8</v>
      </c>
      <c r="SZG13" s="600">
        <v>4</v>
      </c>
      <c r="SZH13" s="600">
        <v>3.8</v>
      </c>
      <c r="SZI13" s="601">
        <v>3.7</v>
      </c>
      <c r="SZJ13" s="600">
        <v>3.3</v>
      </c>
      <c r="SZK13" s="600">
        <v>3.1</v>
      </c>
      <c r="SZL13" s="600">
        <v>3.1</v>
      </c>
      <c r="SZM13" s="600">
        <v>3.2</v>
      </c>
      <c r="SZN13" s="600">
        <v>3.1</v>
      </c>
      <c r="SZO13" s="600">
        <v>3.1</v>
      </c>
      <c r="SZP13" s="600">
        <v>2.9</v>
      </c>
      <c r="SZQ13" s="600">
        <v>3</v>
      </c>
      <c r="SZR13" s="600">
        <v>2.9</v>
      </c>
      <c r="SZS13" s="600">
        <v>2.8</v>
      </c>
      <c r="SZT13" s="600">
        <v>3.1</v>
      </c>
      <c r="SZU13" s="601">
        <v>3.4</v>
      </c>
      <c r="SZV13" s="598">
        <v>3.9</v>
      </c>
      <c r="SZW13" s="598">
        <v>4.2</v>
      </c>
      <c r="SZX13" s="598">
        <v>3.8</v>
      </c>
      <c r="SZY13" s="598">
        <v>3.3</v>
      </c>
      <c r="SZZ13" s="598">
        <v>2.7</v>
      </c>
      <c r="TAA13" s="598">
        <v>2.5</v>
      </c>
      <c r="TAB13" s="598">
        <v>2.7</v>
      </c>
      <c r="TAC13" s="598">
        <v>2.9</v>
      </c>
      <c r="TAD13" s="598">
        <v>2.8</v>
      </c>
      <c r="TAE13" s="598">
        <v>2.6</v>
      </c>
      <c r="TAF13" s="598">
        <v>2.4</v>
      </c>
      <c r="TAG13" s="599">
        <v>2.1</v>
      </c>
      <c r="TAH13" s="598">
        <v>2.1</v>
      </c>
      <c r="TAI13" s="598">
        <v>2.2000000000000002</v>
      </c>
      <c r="TAJ13" s="598">
        <v>2.6</v>
      </c>
      <c r="TAK13" s="598">
        <v>3.1</v>
      </c>
      <c r="TAL13" s="598">
        <v>3.6</v>
      </c>
      <c r="TAM13" s="598">
        <v>4.0999999999999996</v>
      </c>
      <c r="TAN13" s="598">
        <v>4.2</v>
      </c>
      <c r="TAO13" s="598">
        <v>4.3</v>
      </c>
      <c r="TAP13" s="598">
        <v>4.3</v>
      </c>
      <c r="TAQ13" s="598">
        <v>4.5999999999999996</v>
      </c>
      <c r="TAR13" s="598">
        <v>5.2</v>
      </c>
      <c r="TAS13" s="599">
        <v>5.7</v>
      </c>
      <c r="TAT13" s="598">
        <v>6.1</v>
      </c>
      <c r="TAU13" s="598">
        <v>6.4</v>
      </c>
      <c r="TAV13" s="598">
        <v>7</v>
      </c>
      <c r="TAW13" s="439" t="s">
        <v>272</v>
      </c>
      <c r="TAX13" s="598">
        <v>4</v>
      </c>
      <c r="TAY13" s="598">
        <v>4</v>
      </c>
      <c r="TAZ13" s="598">
        <v>4</v>
      </c>
      <c r="TBA13" s="598">
        <v>4</v>
      </c>
      <c r="TBB13" s="598">
        <v>4</v>
      </c>
      <c r="TBC13" s="598">
        <v>4</v>
      </c>
      <c r="TBD13" s="598">
        <v>3</v>
      </c>
      <c r="TBE13" s="598">
        <v>3</v>
      </c>
      <c r="TBF13" s="598">
        <v>4</v>
      </c>
      <c r="TBG13" s="598">
        <v>4</v>
      </c>
      <c r="TBH13" s="598">
        <v>4</v>
      </c>
      <c r="TBI13" s="599">
        <v>4</v>
      </c>
      <c r="TBJ13" s="600">
        <v>3.6</v>
      </c>
      <c r="TBK13" s="600">
        <v>3.5</v>
      </c>
      <c r="TBL13" s="600">
        <v>3.6</v>
      </c>
      <c r="TBM13" s="600">
        <v>3.5</v>
      </c>
      <c r="TBN13" s="600">
        <v>3.4</v>
      </c>
      <c r="TBO13" s="600">
        <v>3.6</v>
      </c>
      <c r="TBP13" s="600">
        <v>3.8</v>
      </c>
      <c r="TBQ13" s="600">
        <v>3.8</v>
      </c>
      <c r="TBR13" s="600">
        <v>3.8</v>
      </c>
      <c r="TBS13" s="600">
        <v>4</v>
      </c>
      <c r="TBT13" s="600">
        <v>3.8</v>
      </c>
      <c r="TBU13" s="601">
        <v>3.7</v>
      </c>
      <c r="TBV13" s="600">
        <v>3.3</v>
      </c>
      <c r="TBW13" s="600">
        <v>3.1</v>
      </c>
      <c r="TBX13" s="600">
        <v>3.1</v>
      </c>
      <c r="TBY13" s="600">
        <v>3.2</v>
      </c>
      <c r="TBZ13" s="600">
        <v>3.1</v>
      </c>
      <c r="TCA13" s="600">
        <v>3.1</v>
      </c>
      <c r="TCB13" s="600">
        <v>2.9</v>
      </c>
      <c r="TCC13" s="600">
        <v>3</v>
      </c>
      <c r="TCD13" s="600">
        <v>2.9</v>
      </c>
      <c r="TCE13" s="600">
        <v>2.8</v>
      </c>
      <c r="TCF13" s="600">
        <v>3.1</v>
      </c>
      <c r="TCG13" s="601">
        <v>3.4</v>
      </c>
      <c r="TCH13" s="598">
        <v>3.9</v>
      </c>
      <c r="TCI13" s="598">
        <v>4.2</v>
      </c>
      <c r="TCJ13" s="598">
        <v>3.8</v>
      </c>
      <c r="TCK13" s="598">
        <v>3.3</v>
      </c>
      <c r="TCL13" s="598">
        <v>2.7</v>
      </c>
      <c r="TCM13" s="598">
        <v>2.5</v>
      </c>
      <c r="TCN13" s="598">
        <v>2.7</v>
      </c>
      <c r="TCO13" s="598">
        <v>2.9</v>
      </c>
      <c r="TCP13" s="598">
        <v>2.8</v>
      </c>
      <c r="TCQ13" s="598">
        <v>2.6</v>
      </c>
      <c r="TCR13" s="598">
        <v>2.4</v>
      </c>
      <c r="TCS13" s="599">
        <v>2.1</v>
      </c>
      <c r="TCT13" s="598">
        <v>2.1</v>
      </c>
      <c r="TCU13" s="598">
        <v>2.2000000000000002</v>
      </c>
      <c r="TCV13" s="598">
        <v>2.6</v>
      </c>
      <c r="TCW13" s="598">
        <v>3.1</v>
      </c>
      <c r="TCX13" s="598">
        <v>3.6</v>
      </c>
      <c r="TCY13" s="598">
        <v>4.0999999999999996</v>
      </c>
      <c r="TCZ13" s="598">
        <v>4.2</v>
      </c>
      <c r="TDA13" s="598">
        <v>4.3</v>
      </c>
      <c r="TDB13" s="598">
        <v>4.3</v>
      </c>
      <c r="TDC13" s="598">
        <v>4.5999999999999996</v>
      </c>
      <c r="TDD13" s="598">
        <v>5.2</v>
      </c>
      <c r="TDE13" s="599">
        <v>5.7</v>
      </c>
      <c r="TDF13" s="598">
        <v>6.1</v>
      </c>
      <c r="TDG13" s="598">
        <v>6.4</v>
      </c>
      <c r="TDH13" s="598">
        <v>7</v>
      </c>
      <c r="TDI13" s="439" t="s">
        <v>272</v>
      </c>
      <c r="TDJ13" s="598">
        <v>4</v>
      </c>
      <c r="TDK13" s="598">
        <v>4</v>
      </c>
      <c r="TDL13" s="598">
        <v>4</v>
      </c>
      <c r="TDM13" s="598">
        <v>4</v>
      </c>
      <c r="TDN13" s="598">
        <v>4</v>
      </c>
      <c r="TDO13" s="598">
        <v>4</v>
      </c>
      <c r="TDP13" s="598">
        <v>3</v>
      </c>
      <c r="TDQ13" s="598">
        <v>3</v>
      </c>
      <c r="TDR13" s="598">
        <v>4</v>
      </c>
      <c r="TDS13" s="598">
        <v>4</v>
      </c>
      <c r="TDT13" s="598">
        <v>4</v>
      </c>
      <c r="TDU13" s="599">
        <v>4</v>
      </c>
      <c r="TDV13" s="600">
        <v>3.6</v>
      </c>
      <c r="TDW13" s="600">
        <v>3.5</v>
      </c>
      <c r="TDX13" s="600">
        <v>3.6</v>
      </c>
      <c r="TDY13" s="600">
        <v>3.5</v>
      </c>
      <c r="TDZ13" s="600">
        <v>3.4</v>
      </c>
      <c r="TEA13" s="600">
        <v>3.6</v>
      </c>
      <c r="TEB13" s="600">
        <v>3.8</v>
      </c>
      <c r="TEC13" s="600">
        <v>3.8</v>
      </c>
      <c r="TED13" s="600">
        <v>3.8</v>
      </c>
      <c r="TEE13" s="600">
        <v>4</v>
      </c>
      <c r="TEF13" s="600">
        <v>3.8</v>
      </c>
      <c r="TEG13" s="601">
        <v>3.7</v>
      </c>
      <c r="TEH13" s="600">
        <v>3.3</v>
      </c>
      <c r="TEI13" s="600">
        <v>3.1</v>
      </c>
      <c r="TEJ13" s="600">
        <v>3.1</v>
      </c>
      <c r="TEK13" s="600">
        <v>3.2</v>
      </c>
      <c r="TEL13" s="600">
        <v>3.1</v>
      </c>
      <c r="TEM13" s="600">
        <v>3.1</v>
      </c>
      <c r="TEN13" s="600">
        <v>2.9</v>
      </c>
      <c r="TEO13" s="600">
        <v>3</v>
      </c>
      <c r="TEP13" s="600">
        <v>2.9</v>
      </c>
      <c r="TEQ13" s="600">
        <v>2.8</v>
      </c>
      <c r="TER13" s="600">
        <v>3.1</v>
      </c>
      <c r="TES13" s="601">
        <v>3.4</v>
      </c>
      <c r="TET13" s="598">
        <v>3.9</v>
      </c>
      <c r="TEU13" s="598">
        <v>4.2</v>
      </c>
      <c r="TEV13" s="598">
        <v>3.8</v>
      </c>
      <c r="TEW13" s="598">
        <v>3.3</v>
      </c>
      <c r="TEX13" s="598">
        <v>2.7</v>
      </c>
      <c r="TEY13" s="598">
        <v>2.5</v>
      </c>
      <c r="TEZ13" s="598">
        <v>2.7</v>
      </c>
      <c r="TFA13" s="598">
        <v>2.9</v>
      </c>
      <c r="TFB13" s="598">
        <v>2.8</v>
      </c>
      <c r="TFC13" s="598">
        <v>2.6</v>
      </c>
      <c r="TFD13" s="598">
        <v>2.4</v>
      </c>
      <c r="TFE13" s="599">
        <v>2.1</v>
      </c>
      <c r="TFF13" s="598">
        <v>2.1</v>
      </c>
      <c r="TFG13" s="598">
        <v>2.2000000000000002</v>
      </c>
      <c r="TFH13" s="598">
        <v>2.6</v>
      </c>
      <c r="TFI13" s="598">
        <v>3.1</v>
      </c>
      <c r="TFJ13" s="598">
        <v>3.6</v>
      </c>
      <c r="TFK13" s="598">
        <v>4.0999999999999996</v>
      </c>
      <c r="TFL13" s="598">
        <v>4.2</v>
      </c>
      <c r="TFM13" s="598">
        <v>4.3</v>
      </c>
      <c r="TFN13" s="598">
        <v>4.3</v>
      </c>
      <c r="TFO13" s="598">
        <v>4.5999999999999996</v>
      </c>
      <c r="TFP13" s="598">
        <v>5.2</v>
      </c>
      <c r="TFQ13" s="599">
        <v>5.7</v>
      </c>
      <c r="TFR13" s="598">
        <v>6.1</v>
      </c>
      <c r="TFS13" s="598">
        <v>6.4</v>
      </c>
      <c r="TFT13" s="598">
        <v>7</v>
      </c>
      <c r="TFU13" s="439" t="s">
        <v>272</v>
      </c>
      <c r="TFV13" s="598">
        <v>4</v>
      </c>
      <c r="TFW13" s="598">
        <v>4</v>
      </c>
      <c r="TFX13" s="598">
        <v>4</v>
      </c>
      <c r="TFY13" s="598">
        <v>4</v>
      </c>
      <c r="TFZ13" s="598">
        <v>4</v>
      </c>
      <c r="TGA13" s="598">
        <v>4</v>
      </c>
      <c r="TGB13" s="598">
        <v>3</v>
      </c>
      <c r="TGC13" s="598">
        <v>3</v>
      </c>
      <c r="TGD13" s="598">
        <v>4</v>
      </c>
      <c r="TGE13" s="598">
        <v>4</v>
      </c>
      <c r="TGF13" s="598">
        <v>4</v>
      </c>
      <c r="TGG13" s="599">
        <v>4</v>
      </c>
      <c r="TGH13" s="600">
        <v>3.6</v>
      </c>
      <c r="TGI13" s="600">
        <v>3.5</v>
      </c>
      <c r="TGJ13" s="600">
        <v>3.6</v>
      </c>
      <c r="TGK13" s="600">
        <v>3.5</v>
      </c>
      <c r="TGL13" s="600">
        <v>3.4</v>
      </c>
      <c r="TGM13" s="600">
        <v>3.6</v>
      </c>
      <c r="TGN13" s="600">
        <v>3.8</v>
      </c>
      <c r="TGO13" s="600">
        <v>3.8</v>
      </c>
      <c r="TGP13" s="600">
        <v>3.8</v>
      </c>
      <c r="TGQ13" s="600">
        <v>4</v>
      </c>
      <c r="TGR13" s="600">
        <v>3.8</v>
      </c>
      <c r="TGS13" s="601">
        <v>3.7</v>
      </c>
      <c r="TGT13" s="600">
        <v>3.3</v>
      </c>
      <c r="TGU13" s="600">
        <v>3.1</v>
      </c>
      <c r="TGV13" s="600">
        <v>3.1</v>
      </c>
      <c r="TGW13" s="600">
        <v>3.2</v>
      </c>
      <c r="TGX13" s="600">
        <v>3.1</v>
      </c>
      <c r="TGY13" s="600">
        <v>3.1</v>
      </c>
      <c r="TGZ13" s="600">
        <v>2.9</v>
      </c>
      <c r="THA13" s="600">
        <v>3</v>
      </c>
      <c r="THB13" s="600">
        <v>2.9</v>
      </c>
      <c r="THC13" s="600">
        <v>2.8</v>
      </c>
      <c r="THD13" s="600">
        <v>3.1</v>
      </c>
      <c r="THE13" s="601">
        <v>3.4</v>
      </c>
      <c r="THF13" s="598">
        <v>3.9</v>
      </c>
      <c r="THG13" s="598">
        <v>4.2</v>
      </c>
      <c r="THH13" s="598">
        <v>3.8</v>
      </c>
      <c r="THI13" s="598">
        <v>3.3</v>
      </c>
      <c r="THJ13" s="598">
        <v>2.7</v>
      </c>
      <c r="THK13" s="598">
        <v>2.5</v>
      </c>
      <c r="THL13" s="598">
        <v>2.7</v>
      </c>
      <c r="THM13" s="598">
        <v>2.9</v>
      </c>
      <c r="THN13" s="598">
        <v>2.8</v>
      </c>
      <c r="THO13" s="598">
        <v>2.6</v>
      </c>
      <c r="THP13" s="598">
        <v>2.4</v>
      </c>
      <c r="THQ13" s="599">
        <v>2.1</v>
      </c>
      <c r="THR13" s="598">
        <v>2.1</v>
      </c>
      <c r="THS13" s="598">
        <v>2.2000000000000002</v>
      </c>
      <c r="THT13" s="598">
        <v>2.6</v>
      </c>
      <c r="THU13" s="598">
        <v>3.1</v>
      </c>
      <c r="THV13" s="598">
        <v>3.6</v>
      </c>
      <c r="THW13" s="598">
        <v>4.0999999999999996</v>
      </c>
      <c r="THX13" s="598">
        <v>4.2</v>
      </c>
      <c r="THY13" s="598">
        <v>4.3</v>
      </c>
      <c r="THZ13" s="598">
        <v>4.3</v>
      </c>
      <c r="TIA13" s="598">
        <v>4.5999999999999996</v>
      </c>
      <c r="TIB13" s="598">
        <v>5.2</v>
      </c>
      <c r="TIC13" s="599">
        <v>5.7</v>
      </c>
      <c r="TID13" s="598">
        <v>6.1</v>
      </c>
      <c r="TIE13" s="598">
        <v>6.4</v>
      </c>
      <c r="TIF13" s="598">
        <v>7</v>
      </c>
      <c r="TIG13" s="439" t="s">
        <v>272</v>
      </c>
      <c r="TIH13" s="598">
        <v>4</v>
      </c>
      <c r="TII13" s="598">
        <v>4</v>
      </c>
      <c r="TIJ13" s="598">
        <v>4</v>
      </c>
      <c r="TIK13" s="598">
        <v>4</v>
      </c>
      <c r="TIL13" s="598">
        <v>4</v>
      </c>
      <c r="TIM13" s="598">
        <v>4</v>
      </c>
      <c r="TIN13" s="598">
        <v>3</v>
      </c>
      <c r="TIO13" s="598">
        <v>3</v>
      </c>
      <c r="TIP13" s="598">
        <v>4</v>
      </c>
      <c r="TIQ13" s="598">
        <v>4</v>
      </c>
      <c r="TIR13" s="598">
        <v>4</v>
      </c>
      <c r="TIS13" s="599">
        <v>4</v>
      </c>
      <c r="TIT13" s="600">
        <v>3.6</v>
      </c>
      <c r="TIU13" s="600">
        <v>3.5</v>
      </c>
      <c r="TIV13" s="600">
        <v>3.6</v>
      </c>
      <c r="TIW13" s="600">
        <v>3.5</v>
      </c>
      <c r="TIX13" s="600">
        <v>3.4</v>
      </c>
      <c r="TIY13" s="600">
        <v>3.6</v>
      </c>
      <c r="TIZ13" s="600">
        <v>3.8</v>
      </c>
      <c r="TJA13" s="600">
        <v>3.8</v>
      </c>
      <c r="TJB13" s="600">
        <v>3.8</v>
      </c>
      <c r="TJC13" s="600">
        <v>4</v>
      </c>
      <c r="TJD13" s="600">
        <v>3.8</v>
      </c>
      <c r="TJE13" s="601">
        <v>3.7</v>
      </c>
      <c r="TJF13" s="600">
        <v>3.3</v>
      </c>
      <c r="TJG13" s="600">
        <v>3.1</v>
      </c>
      <c r="TJH13" s="600">
        <v>3.1</v>
      </c>
      <c r="TJI13" s="600">
        <v>3.2</v>
      </c>
      <c r="TJJ13" s="600">
        <v>3.1</v>
      </c>
      <c r="TJK13" s="600">
        <v>3.1</v>
      </c>
      <c r="TJL13" s="600">
        <v>2.9</v>
      </c>
      <c r="TJM13" s="600">
        <v>3</v>
      </c>
      <c r="TJN13" s="600">
        <v>2.9</v>
      </c>
      <c r="TJO13" s="600">
        <v>2.8</v>
      </c>
      <c r="TJP13" s="600">
        <v>3.1</v>
      </c>
      <c r="TJQ13" s="601">
        <v>3.4</v>
      </c>
      <c r="TJR13" s="598">
        <v>3.9</v>
      </c>
      <c r="TJS13" s="598">
        <v>4.2</v>
      </c>
      <c r="TJT13" s="598">
        <v>3.8</v>
      </c>
      <c r="TJU13" s="598">
        <v>3.3</v>
      </c>
      <c r="TJV13" s="598">
        <v>2.7</v>
      </c>
      <c r="TJW13" s="598">
        <v>2.5</v>
      </c>
      <c r="TJX13" s="598">
        <v>2.7</v>
      </c>
      <c r="TJY13" s="598">
        <v>2.9</v>
      </c>
      <c r="TJZ13" s="598">
        <v>2.8</v>
      </c>
      <c r="TKA13" s="598">
        <v>2.6</v>
      </c>
      <c r="TKB13" s="598">
        <v>2.4</v>
      </c>
      <c r="TKC13" s="599">
        <v>2.1</v>
      </c>
      <c r="TKD13" s="598">
        <v>2.1</v>
      </c>
      <c r="TKE13" s="598">
        <v>2.2000000000000002</v>
      </c>
      <c r="TKF13" s="598">
        <v>2.6</v>
      </c>
      <c r="TKG13" s="598">
        <v>3.1</v>
      </c>
      <c r="TKH13" s="598">
        <v>3.6</v>
      </c>
      <c r="TKI13" s="598">
        <v>4.0999999999999996</v>
      </c>
      <c r="TKJ13" s="598">
        <v>4.2</v>
      </c>
      <c r="TKK13" s="598">
        <v>4.3</v>
      </c>
      <c r="TKL13" s="598">
        <v>4.3</v>
      </c>
      <c r="TKM13" s="598">
        <v>4.5999999999999996</v>
      </c>
      <c r="TKN13" s="598">
        <v>5.2</v>
      </c>
      <c r="TKO13" s="599">
        <v>5.7</v>
      </c>
      <c r="TKP13" s="598">
        <v>6.1</v>
      </c>
      <c r="TKQ13" s="598">
        <v>6.4</v>
      </c>
      <c r="TKR13" s="598">
        <v>7</v>
      </c>
      <c r="TKS13" s="439" t="s">
        <v>272</v>
      </c>
      <c r="TKT13" s="598">
        <v>4</v>
      </c>
      <c r="TKU13" s="598">
        <v>4</v>
      </c>
      <c r="TKV13" s="598">
        <v>4</v>
      </c>
      <c r="TKW13" s="598">
        <v>4</v>
      </c>
      <c r="TKX13" s="598">
        <v>4</v>
      </c>
      <c r="TKY13" s="598">
        <v>4</v>
      </c>
      <c r="TKZ13" s="598">
        <v>3</v>
      </c>
      <c r="TLA13" s="598">
        <v>3</v>
      </c>
      <c r="TLB13" s="598">
        <v>4</v>
      </c>
      <c r="TLC13" s="598">
        <v>4</v>
      </c>
      <c r="TLD13" s="598">
        <v>4</v>
      </c>
      <c r="TLE13" s="599">
        <v>4</v>
      </c>
      <c r="TLF13" s="600">
        <v>3.6</v>
      </c>
      <c r="TLG13" s="600">
        <v>3.5</v>
      </c>
      <c r="TLH13" s="600">
        <v>3.6</v>
      </c>
      <c r="TLI13" s="600">
        <v>3.5</v>
      </c>
      <c r="TLJ13" s="600">
        <v>3.4</v>
      </c>
      <c r="TLK13" s="600">
        <v>3.6</v>
      </c>
      <c r="TLL13" s="600">
        <v>3.8</v>
      </c>
      <c r="TLM13" s="600">
        <v>3.8</v>
      </c>
      <c r="TLN13" s="600">
        <v>3.8</v>
      </c>
      <c r="TLO13" s="600">
        <v>4</v>
      </c>
      <c r="TLP13" s="600">
        <v>3.8</v>
      </c>
      <c r="TLQ13" s="601">
        <v>3.7</v>
      </c>
      <c r="TLR13" s="600">
        <v>3.3</v>
      </c>
      <c r="TLS13" s="600">
        <v>3.1</v>
      </c>
      <c r="TLT13" s="600">
        <v>3.1</v>
      </c>
      <c r="TLU13" s="600">
        <v>3.2</v>
      </c>
      <c r="TLV13" s="600">
        <v>3.1</v>
      </c>
      <c r="TLW13" s="600">
        <v>3.1</v>
      </c>
      <c r="TLX13" s="600">
        <v>2.9</v>
      </c>
      <c r="TLY13" s="600">
        <v>3</v>
      </c>
      <c r="TLZ13" s="600">
        <v>2.9</v>
      </c>
      <c r="TMA13" s="600">
        <v>2.8</v>
      </c>
      <c r="TMB13" s="600">
        <v>3.1</v>
      </c>
      <c r="TMC13" s="601">
        <v>3.4</v>
      </c>
      <c r="TMD13" s="598">
        <v>3.9</v>
      </c>
      <c r="TME13" s="598">
        <v>4.2</v>
      </c>
      <c r="TMF13" s="598">
        <v>3.8</v>
      </c>
      <c r="TMG13" s="598">
        <v>3.3</v>
      </c>
      <c r="TMH13" s="598">
        <v>2.7</v>
      </c>
      <c r="TMI13" s="598">
        <v>2.5</v>
      </c>
      <c r="TMJ13" s="598">
        <v>2.7</v>
      </c>
      <c r="TMK13" s="598">
        <v>2.9</v>
      </c>
      <c r="TML13" s="598">
        <v>2.8</v>
      </c>
      <c r="TMM13" s="598">
        <v>2.6</v>
      </c>
      <c r="TMN13" s="598">
        <v>2.4</v>
      </c>
      <c r="TMO13" s="599">
        <v>2.1</v>
      </c>
      <c r="TMP13" s="598">
        <v>2.1</v>
      </c>
      <c r="TMQ13" s="598">
        <v>2.2000000000000002</v>
      </c>
      <c r="TMR13" s="598">
        <v>2.6</v>
      </c>
      <c r="TMS13" s="598">
        <v>3.1</v>
      </c>
      <c r="TMT13" s="598">
        <v>3.6</v>
      </c>
      <c r="TMU13" s="598">
        <v>4.0999999999999996</v>
      </c>
      <c r="TMV13" s="598">
        <v>4.2</v>
      </c>
      <c r="TMW13" s="598">
        <v>4.3</v>
      </c>
      <c r="TMX13" s="598">
        <v>4.3</v>
      </c>
      <c r="TMY13" s="598">
        <v>4.5999999999999996</v>
      </c>
      <c r="TMZ13" s="598">
        <v>5.2</v>
      </c>
      <c r="TNA13" s="599">
        <v>5.7</v>
      </c>
      <c r="TNB13" s="598">
        <v>6.1</v>
      </c>
      <c r="TNC13" s="598">
        <v>6.4</v>
      </c>
      <c r="TND13" s="598">
        <v>7</v>
      </c>
      <c r="TNE13" s="439" t="s">
        <v>272</v>
      </c>
      <c r="TNF13" s="598">
        <v>4</v>
      </c>
      <c r="TNG13" s="598">
        <v>4</v>
      </c>
      <c r="TNH13" s="598">
        <v>4</v>
      </c>
      <c r="TNI13" s="598">
        <v>4</v>
      </c>
      <c r="TNJ13" s="598">
        <v>4</v>
      </c>
      <c r="TNK13" s="598">
        <v>4</v>
      </c>
      <c r="TNL13" s="598">
        <v>3</v>
      </c>
      <c r="TNM13" s="598">
        <v>3</v>
      </c>
      <c r="TNN13" s="598">
        <v>4</v>
      </c>
      <c r="TNO13" s="598">
        <v>4</v>
      </c>
      <c r="TNP13" s="598">
        <v>4</v>
      </c>
      <c r="TNQ13" s="599">
        <v>4</v>
      </c>
      <c r="TNR13" s="600">
        <v>3.6</v>
      </c>
      <c r="TNS13" s="600">
        <v>3.5</v>
      </c>
      <c r="TNT13" s="600">
        <v>3.6</v>
      </c>
      <c r="TNU13" s="600">
        <v>3.5</v>
      </c>
      <c r="TNV13" s="600">
        <v>3.4</v>
      </c>
      <c r="TNW13" s="600">
        <v>3.6</v>
      </c>
      <c r="TNX13" s="600">
        <v>3.8</v>
      </c>
      <c r="TNY13" s="600">
        <v>3.8</v>
      </c>
      <c r="TNZ13" s="600">
        <v>3.8</v>
      </c>
      <c r="TOA13" s="600">
        <v>4</v>
      </c>
      <c r="TOB13" s="600">
        <v>3.8</v>
      </c>
      <c r="TOC13" s="601">
        <v>3.7</v>
      </c>
      <c r="TOD13" s="600">
        <v>3.3</v>
      </c>
      <c r="TOE13" s="600">
        <v>3.1</v>
      </c>
      <c r="TOF13" s="600">
        <v>3.1</v>
      </c>
      <c r="TOG13" s="600">
        <v>3.2</v>
      </c>
      <c r="TOH13" s="600">
        <v>3.1</v>
      </c>
      <c r="TOI13" s="600">
        <v>3.1</v>
      </c>
      <c r="TOJ13" s="600">
        <v>2.9</v>
      </c>
      <c r="TOK13" s="600">
        <v>3</v>
      </c>
      <c r="TOL13" s="600">
        <v>2.9</v>
      </c>
      <c r="TOM13" s="600">
        <v>2.8</v>
      </c>
      <c r="TON13" s="600">
        <v>3.1</v>
      </c>
      <c r="TOO13" s="601">
        <v>3.4</v>
      </c>
      <c r="TOP13" s="598">
        <v>3.9</v>
      </c>
      <c r="TOQ13" s="598">
        <v>4.2</v>
      </c>
      <c r="TOR13" s="598">
        <v>3.8</v>
      </c>
      <c r="TOS13" s="598">
        <v>3.3</v>
      </c>
      <c r="TOT13" s="598">
        <v>2.7</v>
      </c>
      <c r="TOU13" s="598">
        <v>2.5</v>
      </c>
      <c r="TOV13" s="598">
        <v>2.7</v>
      </c>
      <c r="TOW13" s="598">
        <v>2.9</v>
      </c>
      <c r="TOX13" s="598">
        <v>2.8</v>
      </c>
      <c r="TOY13" s="598">
        <v>2.6</v>
      </c>
      <c r="TOZ13" s="598">
        <v>2.4</v>
      </c>
      <c r="TPA13" s="599">
        <v>2.1</v>
      </c>
      <c r="TPB13" s="598">
        <v>2.1</v>
      </c>
      <c r="TPC13" s="598">
        <v>2.2000000000000002</v>
      </c>
      <c r="TPD13" s="598">
        <v>2.6</v>
      </c>
      <c r="TPE13" s="598">
        <v>3.1</v>
      </c>
      <c r="TPF13" s="598">
        <v>3.6</v>
      </c>
      <c r="TPG13" s="598">
        <v>4.0999999999999996</v>
      </c>
      <c r="TPH13" s="598">
        <v>4.2</v>
      </c>
      <c r="TPI13" s="598">
        <v>4.3</v>
      </c>
      <c r="TPJ13" s="598">
        <v>4.3</v>
      </c>
      <c r="TPK13" s="598">
        <v>4.5999999999999996</v>
      </c>
      <c r="TPL13" s="598">
        <v>5.2</v>
      </c>
      <c r="TPM13" s="599">
        <v>5.7</v>
      </c>
      <c r="TPN13" s="598">
        <v>6.1</v>
      </c>
      <c r="TPO13" s="598">
        <v>6.4</v>
      </c>
      <c r="TPP13" s="598">
        <v>7</v>
      </c>
      <c r="TPQ13" s="439" t="s">
        <v>272</v>
      </c>
      <c r="TPR13" s="598">
        <v>4</v>
      </c>
      <c r="TPS13" s="598">
        <v>4</v>
      </c>
      <c r="TPT13" s="598">
        <v>4</v>
      </c>
      <c r="TPU13" s="598">
        <v>4</v>
      </c>
      <c r="TPV13" s="598">
        <v>4</v>
      </c>
      <c r="TPW13" s="598">
        <v>4</v>
      </c>
      <c r="TPX13" s="598">
        <v>3</v>
      </c>
      <c r="TPY13" s="598">
        <v>3</v>
      </c>
      <c r="TPZ13" s="598">
        <v>4</v>
      </c>
      <c r="TQA13" s="598">
        <v>4</v>
      </c>
      <c r="TQB13" s="598">
        <v>4</v>
      </c>
      <c r="TQC13" s="599">
        <v>4</v>
      </c>
      <c r="TQD13" s="600">
        <v>3.6</v>
      </c>
      <c r="TQE13" s="600">
        <v>3.5</v>
      </c>
      <c r="TQF13" s="600">
        <v>3.6</v>
      </c>
      <c r="TQG13" s="600">
        <v>3.5</v>
      </c>
      <c r="TQH13" s="600">
        <v>3.4</v>
      </c>
      <c r="TQI13" s="600">
        <v>3.6</v>
      </c>
      <c r="TQJ13" s="600">
        <v>3.8</v>
      </c>
      <c r="TQK13" s="600">
        <v>3.8</v>
      </c>
      <c r="TQL13" s="600">
        <v>3.8</v>
      </c>
      <c r="TQM13" s="600">
        <v>4</v>
      </c>
      <c r="TQN13" s="600">
        <v>3.8</v>
      </c>
      <c r="TQO13" s="601">
        <v>3.7</v>
      </c>
      <c r="TQP13" s="600">
        <v>3.3</v>
      </c>
      <c r="TQQ13" s="600">
        <v>3.1</v>
      </c>
      <c r="TQR13" s="600">
        <v>3.1</v>
      </c>
      <c r="TQS13" s="600">
        <v>3.2</v>
      </c>
      <c r="TQT13" s="600">
        <v>3.1</v>
      </c>
      <c r="TQU13" s="600">
        <v>3.1</v>
      </c>
      <c r="TQV13" s="600">
        <v>2.9</v>
      </c>
      <c r="TQW13" s="600">
        <v>3</v>
      </c>
      <c r="TQX13" s="600">
        <v>2.9</v>
      </c>
      <c r="TQY13" s="600">
        <v>2.8</v>
      </c>
      <c r="TQZ13" s="600">
        <v>3.1</v>
      </c>
      <c r="TRA13" s="601">
        <v>3.4</v>
      </c>
      <c r="TRB13" s="598">
        <v>3.9</v>
      </c>
      <c r="TRC13" s="598">
        <v>4.2</v>
      </c>
      <c r="TRD13" s="598">
        <v>3.8</v>
      </c>
      <c r="TRE13" s="598">
        <v>3.3</v>
      </c>
      <c r="TRF13" s="598">
        <v>2.7</v>
      </c>
      <c r="TRG13" s="598">
        <v>2.5</v>
      </c>
      <c r="TRH13" s="598">
        <v>2.7</v>
      </c>
      <c r="TRI13" s="598">
        <v>2.9</v>
      </c>
      <c r="TRJ13" s="598">
        <v>2.8</v>
      </c>
      <c r="TRK13" s="598">
        <v>2.6</v>
      </c>
      <c r="TRL13" s="598">
        <v>2.4</v>
      </c>
      <c r="TRM13" s="599">
        <v>2.1</v>
      </c>
      <c r="TRN13" s="598">
        <v>2.1</v>
      </c>
      <c r="TRO13" s="598">
        <v>2.2000000000000002</v>
      </c>
      <c r="TRP13" s="598">
        <v>2.6</v>
      </c>
      <c r="TRQ13" s="598">
        <v>3.1</v>
      </c>
      <c r="TRR13" s="598">
        <v>3.6</v>
      </c>
      <c r="TRS13" s="598">
        <v>4.0999999999999996</v>
      </c>
      <c r="TRT13" s="598">
        <v>4.2</v>
      </c>
      <c r="TRU13" s="598">
        <v>4.3</v>
      </c>
      <c r="TRV13" s="598">
        <v>4.3</v>
      </c>
      <c r="TRW13" s="598">
        <v>4.5999999999999996</v>
      </c>
      <c r="TRX13" s="598">
        <v>5.2</v>
      </c>
      <c r="TRY13" s="599">
        <v>5.7</v>
      </c>
      <c r="TRZ13" s="598">
        <v>6.1</v>
      </c>
      <c r="TSA13" s="598">
        <v>6.4</v>
      </c>
      <c r="TSB13" s="598">
        <v>7</v>
      </c>
      <c r="TSC13" s="439" t="s">
        <v>272</v>
      </c>
      <c r="TSD13" s="598">
        <v>4</v>
      </c>
      <c r="TSE13" s="598">
        <v>4</v>
      </c>
      <c r="TSF13" s="598">
        <v>4</v>
      </c>
      <c r="TSG13" s="598">
        <v>4</v>
      </c>
      <c r="TSH13" s="598">
        <v>4</v>
      </c>
      <c r="TSI13" s="598">
        <v>4</v>
      </c>
      <c r="TSJ13" s="598">
        <v>3</v>
      </c>
      <c r="TSK13" s="598">
        <v>3</v>
      </c>
      <c r="TSL13" s="598">
        <v>4</v>
      </c>
      <c r="TSM13" s="598">
        <v>4</v>
      </c>
      <c r="TSN13" s="598">
        <v>4</v>
      </c>
      <c r="TSO13" s="599">
        <v>4</v>
      </c>
      <c r="TSP13" s="600">
        <v>3.6</v>
      </c>
      <c r="TSQ13" s="600">
        <v>3.5</v>
      </c>
      <c r="TSR13" s="600">
        <v>3.6</v>
      </c>
      <c r="TSS13" s="600">
        <v>3.5</v>
      </c>
      <c r="TST13" s="600">
        <v>3.4</v>
      </c>
      <c r="TSU13" s="600">
        <v>3.6</v>
      </c>
      <c r="TSV13" s="600">
        <v>3.8</v>
      </c>
      <c r="TSW13" s="600">
        <v>3.8</v>
      </c>
      <c r="TSX13" s="600">
        <v>3.8</v>
      </c>
      <c r="TSY13" s="600">
        <v>4</v>
      </c>
      <c r="TSZ13" s="600">
        <v>3.8</v>
      </c>
      <c r="TTA13" s="601">
        <v>3.7</v>
      </c>
      <c r="TTB13" s="600">
        <v>3.3</v>
      </c>
      <c r="TTC13" s="600">
        <v>3.1</v>
      </c>
      <c r="TTD13" s="600">
        <v>3.1</v>
      </c>
      <c r="TTE13" s="600">
        <v>3.2</v>
      </c>
      <c r="TTF13" s="600">
        <v>3.1</v>
      </c>
      <c r="TTG13" s="600">
        <v>3.1</v>
      </c>
      <c r="TTH13" s="600">
        <v>2.9</v>
      </c>
      <c r="TTI13" s="600">
        <v>3</v>
      </c>
      <c r="TTJ13" s="600">
        <v>2.9</v>
      </c>
      <c r="TTK13" s="600">
        <v>2.8</v>
      </c>
      <c r="TTL13" s="600">
        <v>3.1</v>
      </c>
      <c r="TTM13" s="601">
        <v>3.4</v>
      </c>
      <c r="TTN13" s="598">
        <v>3.9</v>
      </c>
      <c r="TTO13" s="598">
        <v>4.2</v>
      </c>
      <c r="TTP13" s="598">
        <v>3.8</v>
      </c>
      <c r="TTQ13" s="598">
        <v>3.3</v>
      </c>
      <c r="TTR13" s="598">
        <v>2.7</v>
      </c>
      <c r="TTS13" s="598">
        <v>2.5</v>
      </c>
      <c r="TTT13" s="598">
        <v>2.7</v>
      </c>
      <c r="TTU13" s="598">
        <v>2.9</v>
      </c>
      <c r="TTV13" s="598">
        <v>2.8</v>
      </c>
      <c r="TTW13" s="598">
        <v>2.6</v>
      </c>
      <c r="TTX13" s="598">
        <v>2.4</v>
      </c>
      <c r="TTY13" s="599">
        <v>2.1</v>
      </c>
      <c r="TTZ13" s="598">
        <v>2.1</v>
      </c>
      <c r="TUA13" s="598">
        <v>2.2000000000000002</v>
      </c>
      <c r="TUB13" s="598">
        <v>2.6</v>
      </c>
      <c r="TUC13" s="598">
        <v>3.1</v>
      </c>
      <c r="TUD13" s="598">
        <v>3.6</v>
      </c>
      <c r="TUE13" s="598">
        <v>4.0999999999999996</v>
      </c>
      <c r="TUF13" s="598">
        <v>4.2</v>
      </c>
      <c r="TUG13" s="598">
        <v>4.3</v>
      </c>
      <c r="TUH13" s="598">
        <v>4.3</v>
      </c>
      <c r="TUI13" s="598">
        <v>4.5999999999999996</v>
      </c>
      <c r="TUJ13" s="598">
        <v>5.2</v>
      </c>
      <c r="TUK13" s="599">
        <v>5.7</v>
      </c>
      <c r="TUL13" s="598">
        <v>6.1</v>
      </c>
      <c r="TUM13" s="598">
        <v>6.4</v>
      </c>
      <c r="TUN13" s="598">
        <v>7</v>
      </c>
      <c r="TUO13" s="439" t="s">
        <v>272</v>
      </c>
      <c r="TUP13" s="598">
        <v>4</v>
      </c>
      <c r="TUQ13" s="598">
        <v>4</v>
      </c>
      <c r="TUR13" s="598">
        <v>4</v>
      </c>
      <c r="TUS13" s="598">
        <v>4</v>
      </c>
      <c r="TUT13" s="598">
        <v>4</v>
      </c>
      <c r="TUU13" s="598">
        <v>4</v>
      </c>
      <c r="TUV13" s="598">
        <v>3</v>
      </c>
      <c r="TUW13" s="598">
        <v>3</v>
      </c>
      <c r="TUX13" s="598">
        <v>4</v>
      </c>
      <c r="TUY13" s="598">
        <v>4</v>
      </c>
      <c r="TUZ13" s="598">
        <v>4</v>
      </c>
      <c r="TVA13" s="599">
        <v>4</v>
      </c>
      <c r="TVB13" s="600">
        <v>3.6</v>
      </c>
      <c r="TVC13" s="600">
        <v>3.5</v>
      </c>
      <c r="TVD13" s="600">
        <v>3.6</v>
      </c>
      <c r="TVE13" s="600">
        <v>3.5</v>
      </c>
      <c r="TVF13" s="600">
        <v>3.4</v>
      </c>
      <c r="TVG13" s="600">
        <v>3.6</v>
      </c>
      <c r="TVH13" s="600">
        <v>3.8</v>
      </c>
      <c r="TVI13" s="600">
        <v>3.8</v>
      </c>
      <c r="TVJ13" s="600">
        <v>3.8</v>
      </c>
      <c r="TVK13" s="600">
        <v>4</v>
      </c>
      <c r="TVL13" s="600">
        <v>3.8</v>
      </c>
      <c r="TVM13" s="601">
        <v>3.7</v>
      </c>
      <c r="TVN13" s="600">
        <v>3.3</v>
      </c>
      <c r="TVO13" s="600">
        <v>3.1</v>
      </c>
      <c r="TVP13" s="600">
        <v>3.1</v>
      </c>
      <c r="TVQ13" s="600">
        <v>3.2</v>
      </c>
      <c r="TVR13" s="600">
        <v>3.1</v>
      </c>
      <c r="TVS13" s="600">
        <v>3.1</v>
      </c>
      <c r="TVT13" s="600">
        <v>2.9</v>
      </c>
      <c r="TVU13" s="600">
        <v>3</v>
      </c>
      <c r="TVV13" s="600">
        <v>2.9</v>
      </c>
      <c r="TVW13" s="600">
        <v>2.8</v>
      </c>
      <c r="TVX13" s="600">
        <v>3.1</v>
      </c>
      <c r="TVY13" s="601">
        <v>3.4</v>
      </c>
      <c r="TVZ13" s="598">
        <v>3.9</v>
      </c>
      <c r="TWA13" s="598">
        <v>4.2</v>
      </c>
      <c r="TWB13" s="598">
        <v>3.8</v>
      </c>
      <c r="TWC13" s="598">
        <v>3.3</v>
      </c>
      <c r="TWD13" s="598">
        <v>2.7</v>
      </c>
      <c r="TWE13" s="598">
        <v>2.5</v>
      </c>
      <c r="TWF13" s="598">
        <v>2.7</v>
      </c>
      <c r="TWG13" s="598">
        <v>2.9</v>
      </c>
      <c r="TWH13" s="598">
        <v>2.8</v>
      </c>
      <c r="TWI13" s="598">
        <v>2.6</v>
      </c>
      <c r="TWJ13" s="598">
        <v>2.4</v>
      </c>
      <c r="TWK13" s="599">
        <v>2.1</v>
      </c>
      <c r="TWL13" s="598">
        <v>2.1</v>
      </c>
      <c r="TWM13" s="598">
        <v>2.2000000000000002</v>
      </c>
      <c r="TWN13" s="598">
        <v>2.6</v>
      </c>
      <c r="TWO13" s="598">
        <v>3.1</v>
      </c>
      <c r="TWP13" s="598">
        <v>3.6</v>
      </c>
      <c r="TWQ13" s="598">
        <v>4.0999999999999996</v>
      </c>
      <c r="TWR13" s="598">
        <v>4.2</v>
      </c>
      <c r="TWS13" s="598">
        <v>4.3</v>
      </c>
      <c r="TWT13" s="598">
        <v>4.3</v>
      </c>
      <c r="TWU13" s="598">
        <v>4.5999999999999996</v>
      </c>
      <c r="TWV13" s="598">
        <v>5.2</v>
      </c>
      <c r="TWW13" s="599">
        <v>5.7</v>
      </c>
      <c r="TWX13" s="598">
        <v>6.1</v>
      </c>
      <c r="TWY13" s="598">
        <v>6.4</v>
      </c>
      <c r="TWZ13" s="598">
        <v>7</v>
      </c>
      <c r="TXA13" s="439" t="s">
        <v>272</v>
      </c>
      <c r="TXB13" s="598">
        <v>4</v>
      </c>
      <c r="TXC13" s="598">
        <v>4</v>
      </c>
      <c r="TXD13" s="598">
        <v>4</v>
      </c>
      <c r="TXE13" s="598">
        <v>4</v>
      </c>
      <c r="TXF13" s="598">
        <v>4</v>
      </c>
      <c r="TXG13" s="598">
        <v>4</v>
      </c>
      <c r="TXH13" s="598">
        <v>3</v>
      </c>
      <c r="TXI13" s="598">
        <v>3</v>
      </c>
      <c r="TXJ13" s="598">
        <v>4</v>
      </c>
      <c r="TXK13" s="598">
        <v>4</v>
      </c>
      <c r="TXL13" s="598">
        <v>4</v>
      </c>
      <c r="TXM13" s="599">
        <v>4</v>
      </c>
      <c r="TXN13" s="600">
        <v>3.6</v>
      </c>
      <c r="TXO13" s="600">
        <v>3.5</v>
      </c>
      <c r="TXP13" s="600">
        <v>3.6</v>
      </c>
      <c r="TXQ13" s="600">
        <v>3.5</v>
      </c>
      <c r="TXR13" s="600">
        <v>3.4</v>
      </c>
      <c r="TXS13" s="600">
        <v>3.6</v>
      </c>
      <c r="TXT13" s="600">
        <v>3.8</v>
      </c>
      <c r="TXU13" s="600">
        <v>3.8</v>
      </c>
      <c r="TXV13" s="600">
        <v>3.8</v>
      </c>
      <c r="TXW13" s="600">
        <v>4</v>
      </c>
      <c r="TXX13" s="600">
        <v>3.8</v>
      </c>
      <c r="TXY13" s="601">
        <v>3.7</v>
      </c>
      <c r="TXZ13" s="600">
        <v>3.3</v>
      </c>
      <c r="TYA13" s="600">
        <v>3.1</v>
      </c>
      <c r="TYB13" s="600">
        <v>3.1</v>
      </c>
      <c r="TYC13" s="600">
        <v>3.2</v>
      </c>
      <c r="TYD13" s="600">
        <v>3.1</v>
      </c>
      <c r="TYE13" s="600">
        <v>3.1</v>
      </c>
      <c r="TYF13" s="600">
        <v>2.9</v>
      </c>
      <c r="TYG13" s="600">
        <v>3</v>
      </c>
      <c r="TYH13" s="600">
        <v>2.9</v>
      </c>
      <c r="TYI13" s="600">
        <v>2.8</v>
      </c>
      <c r="TYJ13" s="600">
        <v>3.1</v>
      </c>
      <c r="TYK13" s="601">
        <v>3.4</v>
      </c>
      <c r="TYL13" s="598">
        <v>3.9</v>
      </c>
      <c r="TYM13" s="598">
        <v>4.2</v>
      </c>
      <c r="TYN13" s="598">
        <v>3.8</v>
      </c>
      <c r="TYO13" s="598">
        <v>3.3</v>
      </c>
      <c r="TYP13" s="598">
        <v>2.7</v>
      </c>
      <c r="TYQ13" s="598">
        <v>2.5</v>
      </c>
      <c r="TYR13" s="598">
        <v>2.7</v>
      </c>
      <c r="TYS13" s="598">
        <v>2.9</v>
      </c>
      <c r="TYT13" s="598">
        <v>2.8</v>
      </c>
      <c r="TYU13" s="598">
        <v>2.6</v>
      </c>
      <c r="TYV13" s="598">
        <v>2.4</v>
      </c>
      <c r="TYW13" s="599">
        <v>2.1</v>
      </c>
      <c r="TYX13" s="598">
        <v>2.1</v>
      </c>
      <c r="TYY13" s="598">
        <v>2.2000000000000002</v>
      </c>
      <c r="TYZ13" s="598">
        <v>2.6</v>
      </c>
      <c r="TZA13" s="598">
        <v>3.1</v>
      </c>
      <c r="TZB13" s="598">
        <v>3.6</v>
      </c>
      <c r="TZC13" s="598">
        <v>4.0999999999999996</v>
      </c>
      <c r="TZD13" s="598">
        <v>4.2</v>
      </c>
      <c r="TZE13" s="598">
        <v>4.3</v>
      </c>
      <c r="TZF13" s="598">
        <v>4.3</v>
      </c>
      <c r="TZG13" s="598">
        <v>4.5999999999999996</v>
      </c>
      <c r="TZH13" s="598">
        <v>5.2</v>
      </c>
      <c r="TZI13" s="599">
        <v>5.7</v>
      </c>
      <c r="TZJ13" s="598">
        <v>6.1</v>
      </c>
      <c r="TZK13" s="598">
        <v>6.4</v>
      </c>
      <c r="TZL13" s="598">
        <v>7</v>
      </c>
      <c r="TZM13" s="439" t="s">
        <v>272</v>
      </c>
      <c r="TZN13" s="598">
        <v>4</v>
      </c>
      <c r="TZO13" s="598">
        <v>4</v>
      </c>
      <c r="TZP13" s="598">
        <v>4</v>
      </c>
      <c r="TZQ13" s="598">
        <v>4</v>
      </c>
      <c r="TZR13" s="598">
        <v>4</v>
      </c>
      <c r="TZS13" s="598">
        <v>4</v>
      </c>
      <c r="TZT13" s="598">
        <v>3</v>
      </c>
      <c r="TZU13" s="598">
        <v>3</v>
      </c>
      <c r="TZV13" s="598">
        <v>4</v>
      </c>
      <c r="TZW13" s="598">
        <v>4</v>
      </c>
      <c r="TZX13" s="598">
        <v>4</v>
      </c>
      <c r="TZY13" s="599">
        <v>4</v>
      </c>
      <c r="TZZ13" s="600">
        <v>3.6</v>
      </c>
      <c r="UAA13" s="600">
        <v>3.5</v>
      </c>
      <c r="UAB13" s="600">
        <v>3.6</v>
      </c>
      <c r="UAC13" s="600">
        <v>3.5</v>
      </c>
      <c r="UAD13" s="600">
        <v>3.4</v>
      </c>
      <c r="UAE13" s="600">
        <v>3.6</v>
      </c>
      <c r="UAF13" s="600">
        <v>3.8</v>
      </c>
      <c r="UAG13" s="600">
        <v>3.8</v>
      </c>
      <c r="UAH13" s="600">
        <v>3.8</v>
      </c>
      <c r="UAI13" s="600">
        <v>4</v>
      </c>
      <c r="UAJ13" s="600">
        <v>3.8</v>
      </c>
      <c r="UAK13" s="601">
        <v>3.7</v>
      </c>
      <c r="UAL13" s="600">
        <v>3.3</v>
      </c>
      <c r="UAM13" s="600">
        <v>3.1</v>
      </c>
      <c r="UAN13" s="600">
        <v>3.1</v>
      </c>
      <c r="UAO13" s="600">
        <v>3.2</v>
      </c>
      <c r="UAP13" s="600">
        <v>3.1</v>
      </c>
      <c r="UAQ13" s="600">
        <v>3.1</v>
      </c>
      <c r="UAR13" s="600">
        <v>2.9</v>
      </c>
      <c r="UAS13" s="600">
        <v>3</v>
      </c>
      <c r="UAT13" s="600">
        <v>2.9</v>
      </c>
      <c r="UAU13" s="600">
        <v>2.8</v>
      </c>
      <c r="UAV13" s="600">
        <v>3.1</v>
      </c>
      <c r="UAW13" s="601">
        <v>3.4</v>
      </c>
      <c r="UAX13" s="598">
        <v>3.9</v>
      </c>
      <c r="UAY13" s="598">
        <v>4.2</v>
      </c>
      <c r="UAZ13" s="598">
        <v>3.8</v>
      </c>
      <c r="UBA13" s="598">
        <v>3.3</v>
      </c>
      <c r="UBB13" s="598">
        <v>2.7</v>
      </c>
      <c r="UBC13" s="598">
        <v>2.5</v>
      </c>
      <c r="UBD13" s="598">
        <v>2.7</v>
      </c>
      <c r="UBE13" s="598">
        <v>2.9</v>
      </c>
      <c r="UBF13" s="598">
        <v>2.8</v>
      </c>
      <c r="UBG13" s="598">
        <v>2.6</v>
      </c>
      <c r="UBH13" s="598">
        <v>2.4</v>
      </c>
      <c r="UBI13" s="599">
        <v>2.1</v>
      </c>
      <c r="UBJ13" s="598">
        <v>2.1</v>
      </c>
      <c r="UBK13" s="598">
        <v>2.2000000000000002</v>
      </c>
      <c r="UBL13" s="598">
        <v>2.6</v>
      </c>
      <c r="UBM13" s="598">
        <v>3.1</v>
      </c>
      <c r="UBN13" s="598">
        <v>3.6</v>
      </c>
      <c r="UBO13" s="598">
        <v>4.0999999999999996</v>
      </c>
      <c r="UBP13" s="598">
        <v>4.2</v>
      </c>
      <c r="UBQ13" s="598">
        <v>4.3</v>
      </c>
      <c r="UBR13" s="598">
        <v>4.3</v>
      </c>
      <c r="UBS13" s="598">
        <v>4.5999999999999996</v>
      </c>
      <c r="UBT13" s="598">
        <v>5.2</v>
      </c>
      <c r="UBU13" s="599">
        <v>5.7</v>
      </c>
      <c r="UBV13" s="598">
        <v>6.1</v>
      </c>
      <c r="UBW13" s="598">
        <v>6.4</v>
      </c>
      <c r="UBX13" s="598">
        <v>7</v>
      </c>
      <c r="UBY13" s="439" t="s">
        <v>272</v>
      </c>
      <c r="UBZ13" s="598">
        <v>4</v>
      </c>
      <c r="UCA13" s="598">
        <v>4</v>
      </c>
      <c r="UCB13" s="598">
        <v>4</v>
      </c>
      <c r="UCC13" s="598">
        <v>4</v>
      </c>
      <c r="UCD13" s="598">
        <v>4</v>
      </c>
      <c r="UCE13" s="598">
        <v>4</v>
      </c>
      <c r="UCF13" s="598">
        <v>3</v>
      </c>
      <c r="UCG13" s="598">
        <v>3</v>
      </c>
      <c r="UCH13" s="598">
        <v>4</v>
      </c>
      <c r="UCI13" s="598">
        <v>4</v>
      </c>
      <c r="UCJ13" s="598">
        <v>4</v>
      </c>
      <c r="UCK13" s="599">
        <v>4</v>
      </c>
      <c r="UCL13" s="600">
        <v>3.6</v>
      </c>
      <c r="UCM13" s="600">
        <v>3.5</v>
      </c>
      <c r="UCN13" s="600">
        <v>3.6</v>
      </c>
      <c r="UCO13" s="600">
        <v>3.5</v>
      </c>
      <c r="UCP13" s="600">
        <v>3.4</v>
      </c>
      <c r="UCQ13" s="600">
        <v>3.6</v>
      </c>
      <c r="UCR13" s="600">
        <v>3.8</v>
      </c>
      <c r="UCS13" s="600">
        <v>3.8</v>
      </c>
      <c r="UCT13" s="600">
        <v>3.8</v>
      </c>
      <c r="UCU13" s="600">
        <v>4</v>
      </c>
      <c r="UCV13" s="600">
        <v>3.8</v>
      </c>
      <c r="UCW13" s="601">
        <v>3.7</v>
      </c>
      <c r="UCX13" s="600">
        <v>3.3</v>
      </c>
      <c r="UCY13" s="600">
        <v>3.1</v>
      </c>
      <c r="UCZ13" s="600">
        <v>3.1</v>
      </c>
      <c r="UDA13" s="600">
        <v>3.2</v>
      </c>
      <c r="UDB13" s="600">
        <v>3.1</v>
      </c>
      <c r="UDC13" s="600">
        <v>3.1</v>
      </c>
      <c r="UDD13" s="600">
        <v>2.9</v>
      </c>
      <c r="UDE13" s="600">
        <v>3</v>
      </c>
      <c r="UDF13" s="600">
        <v>2.9</v>
      </c>
      <c r="UDG13" s="600">
        <v>2.8</v>
      </c>
      <c r="UDH13" s="600">
        <v>3.1</v>
      </c>
      <c r="UDI13" s="601">
        <v>3.4</v>
      </c>
      <c r="UDJ13" s="598">
        <v>3.9</v>
      </c>
      <c r="UDK13" s="598">
        <v>4.2</v>
      </c>
      <c r="UDL13" s="598">
        <v>3.8</v>
      </c>
      <c r="UDM13" s="598">
        <v>3.3</v>
      </c>
      <c r="UDN13" s="598">
        <v>2.7</v>
      </c>
      <c r="UDO13" s="598">
        <v>2.5</v>
      </c>
      <c r="UDP13" s="598">
        <v>2.7</v>
      </c>
      <c r="UDQ13" s="598">
        <v>2.9</v>
      </c>
      <c r="UDR13" s="598">
        <v>2.8</v>
      </c>
      <c r="UDS13" s="598">
        <v>2.6</v>
      </c>
      <c r="UDT13" s="598">
        <v>2.4</v>
      </c>
      <c r="UDU13" s="599">
        <v>2.1</v>
      </c>
      <c r="UDV13" s="598">
        <v>2.1</v>
      </c>
      <c r="UDW13" s="598">
        <v>2.2000000000000002</v>
      </c>
      <c r="UDX13" s="598">
        <v>2.6</v>
      </c>
      <c r="UDY13" s="598">
        <v>3.1</v>
      </c>
      <c r="UDZ13" s="598">
        <v>3.6</v>
      </c>
      <c r="UEA13" s="598">
        <v>4.0999999999999996</v>
      </c>
      <c r="UEB13" s="598">
        <v>4.2</v>
      </c>
      <c r="UEC13" s="598">
        <v>4.3</v>
      </c>
      <c r="UED13" s="598">
        <v>4.3</v>
      </c>
      <c r="UEE13" s="598">
        <v>4.5999999999999996</v>
      </c>
      <c r="UEF13" s="598">
        <v>5.2</v>
      </c>
      <c r="UEG13" s="599">
        <v>5.7</v>
      </c>
      <c r="UEH13" s="598">
        <v>6.1</v>
      </c>
      <c r="UEI13" s="598">
        <v>6.4</v>
      </c>
      <c r="UEJ13" s="598">
        <v>7</v>
      </c>
      <c r="UEK13" s="439" t="s">
        <v>272</v>
      </c>
      <c r="UEL13" s="598">
        <v>4</v>
      </c>
      <c r="UEM13" s="598">
        <v>4</v>
      </c>
      <c r="UEN13" s="598">
        <v>4</v>
      </c>
      <c r="UEO13" s="598">
        <v>4</v>
      </c>
      <c r="UEP13" s="598">
        <v>4</v>
      </c>
      <c r="UEQ13" s="598">
        <v>4</v>
      </c>
      <c r="UER13" s="598">
        <v>3</v>
      </c>
      <c r="UES13" s="598">
        <v>3</v>
      </c>
      <c r="UET13" s="598">
        <v>4</v>
      </c>
      <c r="UEU13" s="598">
        <v>4</v>
      </c>
      <c r="UEV13" s="598">
        <v>4</v>
      </c>
      <c r="UEW13" s="599">
        <v>4</v>
      </c>
      <c r="UEX13" s="600">
        <v>3.6</v>
      </c>
      <c r="UEY13" s="600">
        <v>3.5</v>
      </c>
      <c r="UEZ13" s="600">
        <v>3.6</v>
      </c>
      <c r="UFA13" s="600">
        <v>3.5</v>
      </c>
      <c r="UFB13" s="600">
        <v>3.4</v>
      </c>
      <c r="UFC13" s="600">
        <v>3.6</v>
      </c>
      <c r="UFD13" s="600">
        <v>3.8</v>
      </c>
      <c r="UFE13" s="600">
        <v>3.8</v>
      </c>
      <c r="UFF13" s="600">
        <v>3.8</v>
      </c>
      <c r="UFG13" s="600">
        <v>4</v>
      </c>
      <c r="UFH13" s="600">
        <v>3.8</v>
      </c>
      <c r="UFI13" s="601">
        <v>3.7</v>
      </c>
      <c r="UFJ13" s="600">
        <v>3.3</v>
      </c>
      <c r="UFK13" s="600">
        <v>3.1</v>
      </c>
      <c r="UFL13" s="600">
        <v>3.1</v>
      </c>
      <c r="UFM13" s="600">
        <v>3.2</v>
      </c>
      <c r="UFN13" s="600">
        <v>3.1</v>
      </c>
      <c r="UFO13" s="600">
        <v>3.1</v>
      </c>
      <c r="UFP13" s="600">
        <v>2.9</v>
      </c>
      <c r="UFQ13" s="600">
        <v>3</v>
      </c>
      <c r="UFR13" s="600">
        <v>2.9</v>
      </c>
      <c r="UFS13" s="600">
        <v>2.8</v>
      </c>
      <c r="UFT13" s="600">
        <v>3.1</v>
      </c>
      <c r="UFU13" s="601">
        <v>3.4</v>
      </c>
      <c r="UFV13" s="598">
        <v>3.9</v>
      </c>
      <c r="UFW13" s="598">
        <v>4.2</v>
      </c>
      <c r="UFX13" s="598">
        <v>3.8</v>
      </c>
      <c r="UFY13" s="598">
        <v>3.3</v>
      </c>
      <c r="UFZ13" s="598">
        <v>2.7</v>
      </c>
      <c r="UGA13" s="598">
        <v>2.5</v>
      </c>
      <c r="UGB13" s="598">
        <v>2.7</v>
      </c>
      <c r="UGC13" s="598">
        <v>2.9</v>
      </c>
      <c r="UGD13" s="598">
        <v>2.8</v>
      </c>
      <c r="UGE13" s="598">
        <v>2.6</v>
      </c>
      <c r="UGF13" s="598">
        <v>2.4</v>
      </c>
      <c r="UGG13" s="599">
        <v>2.1</v>
      </c>
      <c r="UGH13" s="598">
        <v>2.1</v>
      </c>
      <c r="UGI13" s="598">
        <v>2.2000000000000002</v>
      </c>
      <c r="UGJ13" s="598">
        <v>2.6</v>
      </c>
      <c r="UGK13" s="598">
        <v>3.1</v>
      </c>
      <c r="UGL13" s="598">
        <v>3.6</v>
      </c>
      <c r="UGM13" s="598">
        <v>4.0999999999999996</v>
      </c>
      <c r="UGN13" s="598">
        <v>4.2</v>
      </c>
      <c r="UGO13" s="598">
        <v>4.3</v>
      </c>
      <c r="UGP13" s="598">
        <v>4.3</v>
      </c>
      <c r="UGQ13" s="598">
        <v>4.5999999999999996</v>
      </c>
      <c r="UGR13" s="598">
        <v>5.2</v>
      </c>
      <c r="UGS13" s="599">
        <v>5.7</v>
      </c>
      <c r="UGT13" s="598">
        <v>6.1</v>
      </c>
      <c r="UGU13" s="598">
        <v>6.4</v>
      </c>
      <c r="UGV13" s="598">
        <v>7</v>
      </c>
      <c r="UGW13" s="439" t="s">
        <v>272</v>
      </c>
      <c r="UGX13" s="598">
        <v>4</v>
      </c>
      <c r="UGY13" s="598">
        <v>4</v>
      </c>
      <c r="UGZ13" s="598">
        <v>4</v>
      </c>
      <c r="UHA13" s="598">
        <v>4</v>
      </c>
      <c r="UHB13" s="598">
        <v>4</v>
      </c>
      <c r="UHC13" s="598">
        <v>4</v>
      </c>
      <c r="UHD13" s="598">
        <v>3</v>
      </c>
      <c r="UHE13" s="598">
        <v>3</v>
      </c>
      <c r="UHF13" s="598">
        <v>4</v>
      </c>
      <c r="UHG13" s="598">
        <v>4</v>
      </c>
      <c r="UHH13" s="598">
        <v>4</v>
      </c>
      <c r="UHI13" s="599">
        <v>4</v>
      </c>
      <c r="UHJ13" s="600">
        <v>3.6</v>
      </c>
      <c r="UHK13" s="600">
        <v>3.5</v>
      </c>
      <c r="UHL13" s="600">
        <v>3.6</v>
      </c>
      <c r="UHM13" s="600">
        <v>3.5</v>
      </c>
      <c r="UHN13" s="600">
        <v>3.4</v>
      </c>
      <c r="UHO13" s="600">
        <v>3.6</v>
      </c>
      <c r="UHP13" s="600">
        <v>3.8</v>
      </c>
      <c r="UHQ13" s="600">
        <v>3.8</v>
      </c>
      <c r="UHR13" s="600">
        <v>3.8</v>
      </c>
      <c r="UHS13" s="600">
        <v>4</v>
      </c>
      <c r="UHT13" s="600">
        <v>3.8</v>
      </c>
      <c r="UHU13" s="601">
        <v>3.7</v>
      </c>
      <c r="UHV13" s="600">
        <v>3.3</v>
      </c>
      <c r="UHW13" s="600">
        <v>3.1</v>
      </c>
      <c r="UHX13" s="600">
        <v>3.1</v>
      </c>
      <c r="UHY13" s="600">
        <v>3.2</v>
      </c>
      <c r="UHZ13" s="600">
        <v>3.1</v>
      </c>
      <c r="UIA13" s="600">
        <v>3.1</v>
      </c>
      <c r="UIB13" s="600">
        <v>2.9</v>
      </c>
      <c r="UIC13" s="600">
        <v>3</v>
      </c>
      <c r="UID13" s="600">
        <v>2.9</v>
      </c>
      <c r="UIE13" s="600">
        <v>2.8</v>
      </c>
      <c r="UIF13" s="600">
        <v>3.1</v>
      </c>
      <c r="UIG13" s="601">
        <v>3.4</v>
      </c>
      <c r="UIH13" s="598">
        <v>3.9</v>
      </c>
      <c r="UII13" s="598">
        <v>4.2</v>
      </c>
      <c r="UIJ13" s="598">
        <v>3.8</v>
      </c>
      <c r="UIK13" s="598">
        <v>3.3</v>
      </c>
      <c r="UIL13" s="598">
        <v>2.7</v>
      </c>
      <c r="UIM13" s="598">
        <v>2.5</v>
      </c>
      <c r="UIN13" s="598">
        <v>2.7</v>
      </c>
      <c r="UIO13" s="598">
        <v>2.9</v>
      </c>
      <c r="UIP13" s="598">
        <v>2.8</v>
      </c>
      <c r="UIQ13" s="598">
        <v>2.6</v>
      </c>
      <c r="UIR13" s="598">
        <v>2.4</v>
      </c>
      <c r="UIS13" s="599">
        <v>2.1</v>
      </c>
      <c r="UIT13" s="598">
        <v>2.1</v>
      </c>
      <c r="UIU13" s="598">
        <v>2.2000000000000002</v>
      </c>
      <c r="UIV13" s="598">
        <v>2.6</v>
      </c>
      <c r="UIW13" s="598">
        <v>3.1</v>
      </c>
      <c r="UIX13" s="598">
        <v>3.6</v>
      </c>
      <c r="UIY13" s="598">
        <v>4.0999999999999996</v>
      </c>
      <c r="UIZ13" s="598">
        <v>4.2</v>
      </c>
      <c r="UJA13" s="598">
        <v>4.3</v>
      </c>
      <c r="UJB13" s="598">
        <v>4.3</v>
      </c>
      <c r="UJC13" s="598">
        <v>4.5999999999999996</v>
      </c>
      <c r="UJD13" s="598">
        <v>5.2</v>
      </c>
      <c r="UJE13" s="599">
        <v>5.7</v>
      </c>
      <c r="UJF13" s="598">
        <v>6.1</v>
      </c>
      <c r="UJG13" s="598">
        <v>6.4</v>
      </c>
      <c r="UJH13" s="598">
        <v>7</v>
      </c>
      <c r="UJI13" s="439" t="s">
        <v>272</v>
      </c>
      <c r="UJJ13" s="598">
        <v>4</v>
      </c>
      <c r="UJK13" s="598">
        <v>4</v>
      </c>
      <c r="UJL13" s="598">
        <v>4</v>
      </c>
      <c r="UJM13" s="598">
        <v>4</v>
      </c>
      <c r="UJN13" s="598">
        <v>4</v>
      </c>
      <c r="UJO13" s="598">
        <v>4</v>
      </c>
      <c r="UJP13" s="598">
        <v>3</v>
      </c>
      <c r="UJQ13" s="598">
        <v>3</v>
      </c>
      <c r="UJR13" s="598">
        <v>4</v>
      </c>
      <c r="UJS13" s="598">
        <v>4</v>
      </c>
      <c r="UJT13" s="598">
        <v>4</v>
      </c>
      <c r="UJU13" s="599">
        <v>4</v>
      </c>
      <c r="UJV13" s="600">
        <v>3.6</v>
      </c>
      <c r="UJW13" s="600">
        <v>3.5</v>
      </c>
      <c r="UJX13" s="600">
        <v>3.6</v>
      </c>
      <c r="UJY13" s="600">
        <v>3.5</v>
      </c>
      <c r="UJZ13" s="600">
        <v>3.4</v>
      </c>
      <c r="UKA13" s="600">
        <v>3.6</v>
      </c>
      <c r="UKB13" s="600">
        <v>3.8</v>
      </c>
      <c r="UKC13" s="600">
        <v>3.8</v>
      </c>
      <c r="UKD13" s="600">
        <v>3.8</v>
      </c>
      <c r="UKE13" s="600">
        <v>4</v>
      </c>
      <c r="UKF13" s="600">
        <v>3.8</v>
      </c>
      <c r="UKG13" s="601">
        <v>3.7</v>
      </c>
      <c r="UKH13" s="600">
        <v>3.3</v>
      </c>
      <c r="UKI13" s="600">
        <v>3.1</v>
      </c>
      <c r="UKJ13" s="600">
        <v>3.1</v>
      </c>
      <c r="UKK13" s="600">
        <v>3.2</v>
      </c>
      <c r="UKL13" s="600">
        <v>3.1</v>
      </c>
      <c r="UKM13" s="600">
        <v>3.1</v>
      </c>
      <c r="UKN13" s="600">
        <v>2.9</v>
      </c>
      <c r="UKO13" s="600">
        <v>3</v>
      </c>
      <c r="UKP13" s="600">
        <v>2.9</v>
      </c>
      <c r="UKQ13" s="600">
        <v>2.8</v>
      </c>
      <c r="UKR13" s="600">
        <v>3.1</v>
      </c>
      <c r="UKS13" s="601">
        <v>3.4</v>
      </c>
      <c r="UKT13" s="598">
        <v>3.9</v>
      </c>
      <c r="UKU13" s="598">
        <v>4.2</v>
      </c>
      <c r="UKV13" s="598">
        <v>3.8</v>
      </c>
      <c r="UKW13" s="598">
        <v>3.3</v>
      </c>
      <c r="UKX13" s="598">
        <v>2.7</v>
      </c>
      <c r="UKY13" s="598">
        <v>2.5</v>
      </c>
      <c r="UKZ13" s="598">
        <v>2.7</v>
      </c>
      <c r="ULA13" s="598">
        <v>2.9</v>
      </c>
      <c r="ULB13" s="598">
        <v>2.8</v>
      </c>
      <c r="ULC13" s="598">
        <v>2.6</v>
      </c>
      <c r="ULD13" s="598">
        <v>2.4</v>
      </c>
      <c r="ULE13" s="599">
        <v>2.1</v>
      </c>
      <c r="ULF13" s="598">
        <v>2.1</v>
      </c>
      <c r="ULG13" s="598">
        <v>2.2000000000000002</v>
      </c>
      <c r="ULH13" s="598">
        <v>2.6</v>
      </c>
      <c r="ULI13" s="598">
        <v>3.1</v>
      </c>
      <c r="ULJ13" s="598">
        <v>3.6</v>
      </c>
      <c r="ULK13" s="598">
        <v>4.0999999999999996</v>
      </c>
      <c r="ULL13" s="598">
        <v>4.2</v>
      </c>
      <c r="ULM13" s="598">
        <v>4.3</v>
      </c>
      <c r="ULN13" s="598">
        <v>4.3</v>
      </c>
      <c r="ULO13" s="598">
        <v>4.5999999999999996</v>
      </c>
      <c r="ULP13" s="598">
        <v>5.2</v>
      </c>
      <c r="ULQ13" s="599">
        <v>5.7</v>
      </c>
      <c r="ULR13" s="598">
        <v>6.1</v>
      </c>
      <c r="ULS13" s="598">
        <v>6.4</v>
      </c>
      <c r="ULT13" s="598">
        <v>7</v>
      </c>
      <c r="ULU13" s="439" t="s">
        <v>272</v>
      </c>
      <c r="ULV13" s="598">
        <v>4</v>
      </c>
      <c r="ULW13" s="598">
        <v>4</v>
      </c>
      <c r="ULX13" s="598">
        <v>4</v>
      </c>
      <c r="ULY13" s="598">
        <v>4</v>
      </c>
      <c r="ULZ13" s="598">
        <v>4</v>
      </c>
      <c r="UMA13" s="598">
        <v>4</v>
      </c>
      <c r="UMB13" s="598">
        <v>3</v>
      </c>
      <c r="UMC13" s="598">
        <v>3</v>
      </c>
      <c r="UMD13" s="598">
        <v>4</v>
      </c>
      <c r="UME13" s="598">
        <v>4</v>
      </c>
      <c r="UMF13" s="598">
        <v>4</v>
      </c>
      <c r="UMG13" s="599">
        <v>4</v>
      </c>
      <c r="UMH13" s="600">
        <v>3.6</v>
      </c>
      <c r="UMI13" s="600">
        <v>3.5</v>
      </c>
      <c r="UMJ13" s="600">
        <v>3.6</v>
      </c>
      <c r="UMK13" s="600">
        <v>3.5</v>
      </c>
      <c r="UML13" s="600">
        <v>3.4</v>
      </c>
      <c r="UMM13" s="600">
        <v>3.6</v>
      </c>
      <c r="UMN13" s="600">
        <v>3.8</v>
      </c>
      <c r="UMO13" s="600">
        <v>3.8</v>
      </c>
      <c r="UMP13" s="600">
        <v>3.8</v>
      </c>
      <c r="UMQ13" s="600">
        <v>4</v>
      </c>
      <c r="UMR13" s="600">
        <v>3.8</v>
      </c>
      <c r="UMS13" s="601">
        <v>3.7</v>
      </c>
      <c r="UMT13" s="600">
        <v>3.3</v>
      </c>
      <c r="UMU13" s="600">
        <v>3.1</v>
      </c>
      <c r="UMV13" s="600">
        <v>3.1</v>
      </c>
      <c r="UMW13" s="600">
        <v>3.2</v>
      </c>
      <c r="UMX13" s="600">
        <v>3.1</v>
      </c>
      <c r="UMY13" s="600">
        <v>3.1</v>
      </c>
      <c r="UMZ13" s="600">
        <v>2.9</v>
      </c>
      <c r="UNA13" s="600">
        <v>3</v>
      </c>
      <c r="UNB13" s="600">
        <v>2.9</v>
      </c>
      <c r="UNC13" s="600">
        <v>2.8</v>
      </c>
      <c r="UND13" s="600">
        <v>3.1</v>
      </c>
      <c r="UNE13" s="601">
        <v>3.4</v>
      </c>
      <c r="UNF13" s="598">
        <v>3.9</v>
      </c>
      <c r="UNG13" s="598">
        <v>4.2</v>
      </c>
      <c r="UNH13" s="598">
        <v>3.8</v>
      </c>
      <c r="UNI13" s="598">
        <v>3.3</v>
      </c>
      <c r="UNJ13" s="598">
        <v>2.7</v>
      </c>
      <c r="UNK13" s="598">
        <v>2.5</v>
      </c>
      <c r="UNL13" s="598">
        <v>2.7</v>
      </c>
      <c r="UNM13" s="598">
        <v>2.9</v>
      </c>
      <c r="UNN13" s="598">
        <v>2.8</v>
      </c>
      <c r="UNO13" s="598">
        <v>2.6</v>
      </c>
      <c r="UNP13" s="598">
        <v>2.4</v>
      </c>
      <c r="UNQ13" s="599">
        <v>2.1</v>
      </c>
      <c r="UNR13" s="598">
        <v>2.1</v>
      </c>
      <c r="UNS13" s="598">
        <v>2.2000000000000002</v>
      </c>
      <c r="UNT13" s="598">
        <v>2.6</v>
      </c>
      <c r="UNU13" s="598">
        <v>3.1</v>
      </c>
      <c r="UNV13" s="598">
        <v>3.6</v>
      </c>
      <c r="UNW13" s="598">
        <v>4.0999999999999996</v>
      </c>
      <c r="UNX13" s="598">
        <v>4.2</v>
      </c>
      <c r="UNY13" s="598">
        <v>4.3</v>
      </c>
      <c r="UNZ13" s="598">
        <v>4.3</v>
      </c>
      <c r="UOA13" s="598">
        <v>4.5999999999999996</v>
      </c>
      <c r="UOB13" s="598">
        <v>5.2</v>
      </c>
      <c r="UOC13" s="599">
        <v>5.7</v>
      </c>
      <c r="UOD13" s="598">
        <v>6.1</v>
      </c>
      <c r="UOE13" s="598">
        <v>6.4</v>
      </c>
      <c r="UOF13" s="598">
        <v>7</v>
      </c>
      <c r="UOG13" s="439" t="s">
        <v>272</v>
      </c>
      <c r="UOH13" s="598">
        <v>4</v>
      </c>
      <c r="UOI13" s="598">
        <v>4</v>
      </c>
      <c r="UOJ13" s="598">
        <v>4</v>
      </c>
      <c r="UOK13" s="598">
        <v>4</v>
      </c>
      <c r="UOL13" s="598">
        <v>4</v>
      </c>
      <c r="UOM13" s="598">
        <v>4</v>
      </c>
      <c r="UON13" s="598">
        <v>3</v>
      </c>
      <c r="UOO13" s="598">
        <v>3</v>
      </c>
      <c r="UOP13" s="598">
        <v>4</v>
      </c>
      <c r="UOQ13" s="598">
        <v>4</v>
      </c>
      <c r="UOR13" s="598">
        <v>4</v>
      </c>
      <c r="UOS13" s="599">
        <v>4</v>
      </c>
      <c r="UOT13" s="600">
        <v>3.6</v>
      </c>
      <c r="UOU13" s="600">
        <v>3.5</v>
      </c>
      <c r="UOV13" s="600">
        <v>3.6</v>
      </c>
      <c r="UOW13" s="600">
        <v>3.5</v>
      </c>
      <c r="UOX13" s="600">
        <v>3.4</v>
      </c>
      <c r="UOY13" s="600">
        <v>3.6</v>
      </c>
      <c r="UOZ13" s="600">
        <v>3.8</v>
      </c>
      <c r="UPA13" s="600">
        <v>3.8</v>
      </c>
      <c r="UPB13" s="600">
        <v>3.8</v>
      </c>
      <c r="UPC13" s="600">
        <v>4</v>
      </c>
      <c r="UPD13" s="600">
        <v>3.8</v>
      </c>
      <c r="UPE13" s="601">
        <v>3.7</v>
      </c>
      <c r="UPF13" s="600">
        <v>3.3</v>
      </c>
      <c r="UPG13" s="600">
        <v>3.1</v>
      </c>
      <c r="UPH13" s="600">
        <v>3.1</v>
      </c>
      <c r="UPI13" s="600">
        <v>3.2</v>
      </c>
      <c r="UPJ13" s="600">
        <v>3.1</v>
      </c>
      <c r="UPK13" s="600">
        <v>3.1</v>
      </c>
      <c r="UPL13" s="600">
        <v>2.9</v>
      </c>
      <c r="UPM13" s="600">
        <v>3</v>
      </c>
      <c r="UPN13" s="600">
        <v>2.9</v>
      </c>
      <c r="UPO13" s="600">
        <v>2.8</v>
      </c>
      <c r="UPP13" s="600">
        <v>3.1</v>
      </c>
      <c r="UPQ13" s="601">
        <v>3.4</v>
      </c>
      <c r="UPR13" s="598">
        <v>3.9</v>
      </c>
      <c r="UPS13" s="598">
        <v>4.2</v>
      </c>
      <c r="UPT13" s="598">
        <v>3.8</v>
      </c>
      <c r="UPU13" s="598">
        <v>3.3</v>
      </c>
      <c r="UPV13" s="598">
        <v>2.7</v>
      </c>
      <c r="UPW13" s="598">
        <v>2.5</v>
      </c>
      <c r="UPX13" s="598">
        <v>2.7</v>
      </c>
      <c r="UPY13" s="598">
        <v>2.9</v>
      </c>
      <c r="UPZ13" s="598">
        <v>2.8</v>
      </c>
      <c r="UQA13" s="598">
        <v>2.6</v>
      </c>
      <c r="UQB13" s="598">
        <v>2.4</v>
      </c>
      <c r="UQC13" s="599">
        <v>2.1</v>
      </c>
      <c r="UQD13" s="598">
        <v>2.1</v>
      </c>
      <c r="UQE13" s="598">
        <v>2.2000000000000002</v>
      </c>
      <c r="UQF13" s="598">
        <v>2.6</v>
      </c>
      <c r="UQG13" s="598">
        <v>3.1</v>
      </c>
      <c r="UQH13" s="598">
        <v>3.6</v>
      </c>
      <c r="UQI13" s="598">
        <v>4.0999999999999996</v>
      </c>
      <c r="UQJ13" s="598">
        <v>4.2</v>
      </c>
      <c r="UQK13" s="598">
        <v>4.3</v>
      </c>
      <c r="UQL13" s="598">
        <v>4.3</v>
      </c>
      <c r="UQM13" s="598">
        <v>4.5999999999999996</v>
      </c>
      <c r="UQN13" s="598">
        <v>5.2</v>
      </c>
      <c r="UQO13" s="599">
        <v>5.7</v>
      </c>
      <c r="UQP13" s="598">
        <v>6.1</v>
      </c>
      <c r="UQQ13" s="598">
        <v>6.4</v>
      </c>
      <c r="UQR13" s="598">
        <v>7</v>
      </c>
      <c r="UQS13" s="439" t="s">
        <v>272</v>
      </c>
      <c r="UQT13" s="598">
        <v>4</v>
      </c>
      <c r="UQU13" s="598">
        <v>4</v>
      </c>
      <c r="UQV13" s="598">
        <v>4</v>
      </c>
      <c r="UQW13" s="598">
        <v>4</v>
      </c>
      <c r="UQX13" s="598">
        <v>4</v>
      </c>
      <c r="UQY13" s="598">
        <v>4</v>
      </c>
      <c r="UQZ13" s="598">
        <v>3</v>
      </c>
      <c r="URA13" s="598">
        <v>3</v>
      </c>
      <c r="URB13" s="598">
        <v>4</v>
      </c>
      <c r="URC13" s="598">
        <v>4</v>
      </c>
      <c r="URD13" s="598">
        <v>4</v>
      </c>
      <c r="URE13" s="599">
        <v>4</v>
      </c>
      <c r="URF13" s="600">
        <v>3.6</v>
      </c>
      <c r="URG13" s="600">
        <v>3.5</v>
      </c>
      <c r="URH13" s="600">
        <v>3.6</v>
      </c>
      <c r="URI13" s="600">
        <v>3.5</v>
      </c>
      <c r="URJ13" s="600">
        <v>3.4</v>
      </c>
      <c r="URK13" s="600">
        <v>3.6</v>
      </c>
      <c r="URL13" s="600">
        <v>3.8</v>
      </c>
      <c r="URM13" s="600">
        <v>3.8</v>
      </c>
      <c r="URN13" s="600">
        <v>3.8</v>
      </c>
      <c r="URO13" s="600">
        <v>4</v>
      </c>
      <c r="URP13" s="600">
        <v>3.8</v>
      </c>
      <c r="URQ13" s="601">
        <v>3.7</v>
      </c>
      <c r="URR13" s="600">
        <v>3.3</v>
      </c>
      <c r="URS13" s="600">
        <v>3.1</v>
      </c>
      <c r="URT13" s="600">
        <v>3.1</v>
      </c>
      <c r="URU13" s="600">
        <v>3.2</v>
      </c>
      <c r="URV13" s="600">
        <v>3.1</v>
      </c>
      <c r="URW13" s="600">
        <v>3.1</v>
      </c>
      <c r="URX13" s="600">
        <v>2.9</v>
      </c>
      <c r="URY13" s="600">
        <v>3</v>
      </c>
      <c r="URZ13" s="600">
        <v>2.9</v>
      </c>
      <c r="USA13" s="600">
        <v>2.8</v>
      </c>
      <c r="USB13" s="600">
        <v>3.1</v>
      </c>
      <c r="USC13" s="601">
        <v>3.4</v>
      </c>
      <c r="USD13" s="598">
        <v>3.9</v>
      </c>
      <c r="USE13" s="598">
        <v>4.2</v>
      </c>
      <c r="USF13" s="598">
        <v>3.8</v>
      </c>
      <c r="USG13" s="598">
        <v>3.3</v>
      </c>
      <c r="USH13" s="598">
        <v>2.7</v>
      </c>
      <c r="USI13" s="598">
        <v>2.5</v>
      </c>
      <c r="USJ13" s="598">
        <v>2.7</v>
      </c>
      <c r="USK13" s="598">
        <v>2.9</v>
      </c>
      <c r="USL13" s="598">
        <v>2.8</v>
      </c>
      <c r="USM13" s="598">
        <v>2.6</v>
      </c>
      <c r="USN13" s="598">
        <v>2.4</v>
      </c>
      <c r="USO13" s="599">
        <v>2.1</v>
      </c>
      <c r="USP13" s="598">
        <v>2.1</v>
      </c>
      <c r="USQ13" s="598">
        <v>2.2000000000000002</v>
      </c>
      <c r="USR13" s="598">
        <v>2.6</v>
      </c>
      <c r="USS13" s="598">
        <v>3.1</v>
      </c>
      <c r="UST13" s="598">
        <v>3.6</v>
      </c>
      <c r="USU13" s="598">
        <v>4.0999999999999996</v>
      </c>
      <c r="USV13" s="598">
        <v>4.2</v>
      </c>
      <c r="USW13" s="598">
        <v>4.3</v>
      </c>
      <c r="USX13" s="598">
        <v>4.3</v>
      </c>
      <c r="USY13" s="598">
        <v>4.5999999999999996</v>
      </c>
      <c r="USZ13" s="598">
        <v>5.2</v>
      </c>
      <c r="UTA13" s="599">
        <v>5.7</v>
      </c>
      <c r="UTB13" s="598">
        <v>6.1</v>
      </c>
      <c r="UTC13" s="598">
        <v>6.4</v>
      </c>
      <c r="UTD13" s="598">
        <v>7</v>
      </c>
      <c r="UTE13" s="439" t="s">
        <v>272</v>
      </c>
      <c r="UTF13" s="598">
        <v>4</v>
      </c>
      <c r="UTG13" s="598">
        <v>4</v>
      </c>
      <c r="UTH13" s="598">
        <v>4</v>
      </c>
      <c r="UTI13" s="598">
        <v>4</v>
      </c>
      <c r="UTJ13" s="598">
        <v>4</v>
      </c>
      <c r="UTK13" s="598">
        <v>4</v>
      </c>
      <c r="UTL13" s="598">
        <v>3</v>
      </c>
      <c r="UTM13" s="598">
        <v>3</v>
      </c>
      <c r="UTN13" s="598">
        <v>4</v>
      </c>
      <c r="UTO13" s="598">
        <v>4</v>
      </c>
      <c r="UTP13" s="598">
        <v>4</v>
      </c>
      <c r="UTQ13" s="599">
        <v>4</v>
      </c>
      <c r="UTR13" s="600">
        <v>3.6</v>
      </c>
      <c r="UTS13" s="600">
        <v>3.5</v>
      </c>
      <c r="UTT13" s="600">
        <v>3.6</v>
      </c>
      <c r="UTU13" s="600">
        <v>3.5</v>
      </c>
      <c r="UTV13" s="600">
        <v>3.4</v>
      </c>
      <c r="UTW13" s="600">
        <v>3.6</v>
      </c>
      <c r="UTX13" s="600">
        <v>3.8</v>
      </c>
      <c r="UTY13" s="600">
        <v>3.8</v>
      </c>
      <c r="UTZ13" s="600">
        <v>3.8</v>
      </c>
      <c r="UUA13" s="600">
        <v>4</v>
      </c>
      <c r="UUB13" s="600">
        <v>3.8</v>
      </c>
      <c r="UUC13" s="601">
        <v>3.7</v>
      </c>
      <c r="UUD13" s="600">
        <v>3.3</v>
      </c>
      <c r="UUE13" s="600">
        <v>3.1</v>
      </c>
      <c r="UUF13" s="600">
        <v>3.1</v>
      </c>
      <c r="UUG13" s="600">
        <v>3.2</v>
      </c>
      <c r="UUH13" s="600">
        <v>3.1</v>
      </c>
      <c r="UUI13" s="600">
        <v>3.1</v>
      </c>
      <c r="UUJ13" s="600">
        <v>2.9</v>
      </c>
      <c r="UUK13" s="600">
        <v>3</v>
      </c>
      <c r="UUL13" s="600">
        <v>2.9</v>
      </c>
      <c r="UUM13" s="600">
        <v>2.8</v>
      </c>
      <c r="UUN13" s="600">
        <v>3.1</v>
      </c>
      <c r="UUO13" s="601">
        <v>3.4</v>
      </c>
      <c r="UUP13" s="598">
        <v>3.9</v>
      </c>
      <c r="UUQ13" s="598">
        <v>4.2</v>
      </c>
      <c r="UUR13" s="598">
        <v>3.8</v>
      </c>
      <c r="UUS13" s="598">
        <v>3.3</v>
      </c>
      <c r="UUT13" s="598">
        <v>2.7</v>
      </c>
      <c r="UUU13" s="598">
        <v>2.5</v>
      </c>
      <c r="UUV13" s="598">
        <v>2.7</v>
      </c>
      <c r="UUW13" s="598">
        <v>2.9</v>
      </c>
      <c r="UUX13" s="598">
        <v>2.8</v>
      </c>
      <c r="UUY13" s="598">
        <v>2.6</v>
      </c>
      <c r="UUZ13" s="598">
        <v>2.4</v>
      </c>
      <c r="UVA13" s="599">
        <v>2.1</v>
      </c>
      <c r="UVB13" s="598">
        <v>2.1</v>
      </c>
      <c r="UVC13" s="598">
        <v>2.2000000000000002</v>
      </c>
      <c r="UVD13" s="598">
        <v>2.6</v>
      </c>
      <c r="UVE13" s="598">
        <v>3.1</v>
      </c>
      <c r="UVF13" s="598">
        <v>3.6</v>
      </c>
      <c r="UVG13" s="598">
        <v>4.0999999999999996</v>
      </c>
      <c r="UVH13" s="598">
        <v>4.2</v>
      </c>
      <c r="UVI13" s="598">
        <v>4.3</v>
      </c>
      <c r="UVJ13" s="598">
        <v>4.3</v>
      </c>
      <c r="UVK13" s="598">
        <v>4.5999999999999996</v>
      </c>
      <c r="UVL13" s="598">
        <v>5.2</v>
      </c>
      <c r="UVM13" s="599">
        <v>5.7</v>
      </c>
      <c r="UVN13" s="598">
        <v>6.1</v>
      </c>
      <c r="UVO13" s="598">
        <v>6.4</v>
      </c>
      <c r="UVP13" s="598">
        <v>7</v>
      </c>
      <c r="UVQ13" s="439" t="s">
        <v>272</v>
      </c>
      <c r="UVR13" s="598">
        <v>4</v>
      </c>
      <c r="UVS13" s="598">
        <v>4</v>
      </c>
      <c r="UVT13" s="598">
        <v>4</v>
      </c>
      <c r="UVU13" s="598">
        <v>4</v>
      </c>
      <c r="UVV13" s="598">
        <v>4</v>
      </c>
      <c r="UVW13" s="598">
        <v>4</v>
      </c>
      <c r="UVX13" s="598">
        <v>3</v>
      </c>
      <c r="UVY13" s="598">
        <v>3</v>
      </c>
      <c r="UVZ13" s="598">
        <v>4</v>
      </c>
      <c r="UWA13" s="598">
        <v>4</v>
      </c>
      <c r="UWB13" s="598">
        <v>4</v>
      </c>
      <c r="UWC13" s="599">
        <v>4</v>
      </c>
      <c r="UWD13" s="600">
        <v>3.6</v>
      </c>
      <c r="UWE13" s="600">
        <v>3.5</v>
      </c>
      <c r="UWF13" s="600">
        <v>3.6</v>
      </c>
      <c r="UWG13" s="600">
        <v>3.5</v>
      </c>
      <c r="UWH13" s="600">
        <v>3.4</v>
      </c>
      <c r="UWI13" s="600">
        <v>3.6</v>
      </c>
      <c r="UWJ13" s="600">
        <v>3.8</v>
      </c>
      <c r="UWK13" s="600">
        <v>3.8</v>
      </c>
      <c r="UWL13" s="600">
        <v>3.8</v>
      </c>
      <c r="UWM13" s="600">
        <v>4</v>
      </c>
      <c r="UWN13" s="600">
        <v>3.8</v>
      </c>
      <c r="UWO13" s="601">
        <v>3.7</v>
      </c>
      <c r="UWP13" s="600">
        <v>3.3</v>
      </c>
      <c r="UWQ13" s="600">
        <v>3.1</v>
      </c>
      <c r="UWR13" s="600">
        <v>3.1</v>
      </c>
      <c r="UWS13" s="600">
        <v>3.2</v>
      </c>
      <c r="UWT13" s="600">
        <v>3.1</v>
      </c>
      <c r="UWU13" s="600">
        <v>3.1</v>
      </c>
      <c r="UWV13" s="600">
        <v>2.9</v>
      </c>
      <c r="UWW13" s="600">
        <v>3</v>
      </c>
      <c r="UWX13" s="600">
        <v>2.9</v>
      </c>
      <c r="UWY13" s="600">
        <v>2.8</v>
      </c>
      <c r="UWZ13" s="600">
        <v>3.1</v>
      </c>
      <c r="UXA13" s="601">
        <v>3.4</v>
      </c>
      <c r="UXB13" s="598">
        <v>3.9</v>
      </c>
      <c r="UXC13" s="598">
        <v>4.2</v>
      </c>
      <c r="UXD13" s="598">
        <v>3.8</v>
      </c>
      <c r="UXE13" s="598">
        <v>3.3</v>
      </c>
      <c r="UXF13" s="598">
        <v>2.7</v>
      </c>
      <c r="UXG13" s="598">
        <v>2.5</v>
      </c>
      <c r="UXH13" s="598">
        <v>2.7</v>
      </c>
      <c r="UXI13" s="598">
        <v>2.9</v>
      </c>
      <c r="UXJ13" s="598">
        <v>2.8</v>
      </c>
      <c r="UXK13" s="598">
        <v>2.6</v>
      </c>
      <c r="UXL13" s="598">
        <v>2.4</v>
      </c>
      <c r="UXM13" s="599">
        <v>2.1</v>
      </c>
      <c r="UXN13" s="598">
        <v>2.1</v>
      </c>
      <c r="UXO13" s="598">
        <v>2.2000000000000002</v>
      </c>
      <c r="UXP13" s="598">
        <v>2.6</v>
      </c>
      <c r="UXQ13" s="598">
        <v>3.1</v>
      </c>
      <c r="UXR13" s="598">
        <v>3.6</v>
      </c>
      <c r="UXS13" s="598">
        <v>4.0999999999999996</v>
      </c>
      <c r="UXT13" s="598">
        <v>4.2</v>
      </c>
      <c r="UXU13" s="598">
        <v>4.3</v>
      </c>
      <c r="UXV13" s="598">
        <v>4.3</v>
      </c>
      <c r="UXW13" s="598">
        <v>4.5999999999999996</v>
      </c>
      <c r="UXX13" s="598">
        <v>5.2</v>
      </c>
      <c r="UXY13" s="599">
        <v>5.7</v>
      </c>
      <c r="UXZ13" s="598">
        <v>6.1</v>
      </c>
      <c r="UYA13" s="598">
        <v>6.4</v>
      </c>
      <c r="UYB13" s="598">
        <v>7</v>
      </c>
      <c r="UYC13" s="439" t="s">
        <v>272</v>
      </c>
      <c r="UYD13" s="598">
        <v>4</v>
      </c>
      <c r="UYE13" s="598">
        <v>4</v>
      </c>
      <c r="UYF13" s="598">
        <v>4</v>
      </c>
      <c r="UYG13" s="598">
        <v>4</v>
      </c>
      <c r="UYH13" s="598">
        <v>4</v>
      </c>
      <c r="UYI13" s="598">
        <v>4</v>
      </c>
      <c r="UYJ13" s="598">
        <v>3</v>
      </c>
      <c r="UYK13" s="598">
        <v>3</v>
      </c>
      <c r="UYL13" s="598">
        <v>4</v>
      </c>
      <c r="UYM13" s="598">
        <v>4</v>
      </c>
      <c r="UYN13" s="598">
        <v>4</v>
      </c>
      <c r="UYO13" s="599">
        <v>4</v>
      </c>
      <c r="UYP13" s="600">
        <v>3.6</v>
      </c>
      <c r="UYQ13" s="600">
        <v>3.5</v>
      </c>
      <c r="UYR13" s="600">
        <v>3.6</v>
      </c>
      <c r="UYS13" s="600">
        <v>3.5</v>
      </c>
      <c r="UYT13" s="600">
        <v>3.4</v>
      </c>
      <c r="UYU13" s="600">
        <v>3.6</v>
      </c>
      <c r="UYV13" s="600">
        <v>3.8</v>
      </c>
      <c r="UYW13" s="600">
        <v>3.8</v>
      </c>
      <c r="UYX13" s="600">
        <v>3.8</v>
      </c>
      <c r="UYY13" s="600">
        <v>4</v>
      </c>
      <c r="UYZ13" s="600">
        <v>3.8</v>
      </c>
      <c r="UZA13" s="601">
        <v>3.7</v>
      </c>
      <c r="UZB13" s="600">
        <v>3.3</v>
      </c>
      <c r="UZC13" s="600">
        <v>3.1</v>
      </c>
      <c r="UZD13" s="600">
        <v>3.1</v>
      </c>
      <c r="UZE13" s="600">
        <v>3.2</v>
      </c>
      <c r="UZF13" s="600">
        <v>3.1</v>
      </c>
      <c r="UZG13" s="600">
        <v>3.1</v>
      </c>
      <c r="UZH13" s="600">
        <v>2.9</v>
      </c>
      <c r="UZI13" s="600">
        <v>3</v>
      </c>
      <c r="UZJ13" s="600">
        <v>2.9</v>
      </c>
      <c r="UZK13" s="600">
        <v>2.8</v>
      </c>
      <c r="UZL13" s="600">
        <v>3.1</v>
      </c>
      <c r="UZM13" s="601">
        <v>3.4</v>
      </c>
      <c r="UZN13" s="598">
        <v>3.9</v>
      </c>
      <c r="UZO13" s="598">
        <v>4.2</v>
      </c>
      <c r="UZP13" s="598">
        <v>3.8</v>
      </c>
      <c r="UZQ13" s="598">
        <v>3.3</v>
      </c>
      <c r="UZR13" s="598">
        <v>2.7</v>
      </c>
      <c r="UZS13" s="598">
        <v>2.5</v>
      </c>
      <c r="UZT13" s="598">
        <v>2.7</v>
      </c>
      <c r="UZU13" s="598">
        <v>2.9</v>
      </c>
      <c r="UZV13" s="598">
        <v>2.8</v>
      </c>
      <c r="UZW13" s="598">
        <v>2.6</v>
      </c>
      <c r="UZX13" s="598">
        <v>2.4</v>
      </c>
      <c r="UZY13" s="599">
        <v>2.1</v>
      </c>
      <c r="UZZ13" s="598">
        <v>2.1</v>
      </c>
      <c r="VAA13" s="598">
        <v>2.2000000000000002</v>
      </c>
      <c r="VAB13" s="598">
        <v>2.6</v>
      </c>
      <c r="VAC13" s="598">
        <v>3.1</v>
      </c>
      <c r="VAD13" s="598">
        <v>3.6</v>
      </c>
      <c r="VAE13" s="598">
        <v>4.0999999999999996</v>
      </c>
      <c r="VAF13" s="598">
        <v>4.2</v>
      </c>
      <c r="VAG13" s="598">
        <v>4.3</v>
      </c>
      <c r="VAH13" s="598">
        <v>4.3</v>
      </c>
      <c r="VAI13" s="598">
        <v>4.5999999999999996</v>
      </c>
      <c r="VAJ13" s="598">
        <v>5.2</v>
      </c>
      <c r="VAK13" s="599">
        <v>5.7</v>
      </c>
      <c r="VAL13" s="598">
        <v>6.1</v>
      </c>
      <c r="VAM13" s="598">
        <v>6.4</v>
      </c>
      <c r="VAN13" s="598">
        <v>7</v>
      </c>
      <c r="VAO13" s="439" t="s">
        <v>272</v>
      </c>
      <c r="VAP13" s="598">
        <v>4</v>
      </c>
      <c r="VAQ13" s="598">
        <v>4</v>
      </c>
      <c r="VAR13" s="598">
        <v>4</v>
      </c>
      <c r="VAS13" s="598">
        <v>4</v>
      </c>
      <c r="VAT13" s="598">
        <v>4</v>
      </c>
      <c r="VAU13" s="598">
        <v>4</v>
      </c>
      <c r="VAV13" s="598">
        <v>3</v>
      </c>
      <c r="VAW13" s="598">
        <v>3</v>
      </c>
      <c r="VAX13" s="598">
        <v>4</v>
      </c>
      <c r="VAY13" s="598">
        <v>4</v>
      </c>
      <c r="VAZ13" s="598">
        <v>4</v>
      </c>
      <c r="VBA13" s="599">
        <v>4</v>
      </c>
      <c r="VBB13" s="600">
        <v>3.6</v>
      </c>
      <c r="VBC13" s="600">
        <v>3.5</v>
      </c>
      <c r="VBD13" s="600">
        <v>3.6</v>
      </c>
      <c r="VBE13" s="600">
        <v>3.5</v>
      </c>
      <c r="VBF13" s="600">
        <v>3.4</v>
      </c>
      <c r="VBG13" s="600">
        <v>3.6</v>
      </c>
      <c r="VBH13" s="600">
        <v>3.8</v>
      </c>
      <c r="VBI13" s="600">
        <v>3.8</v>
      </c>
      <c r="VBJ13" s="600">
        <v>3.8</v>
      </c>
      <c r="VBK13" s="600">
        <v>4</v>
      </c>
      <c r="VBL13" s="600">
        <v>3.8</v>
      </c>
      <c r="VBM13" s="601">
        <v>3.7</v>
      </c>
      <c r="VBN13" s="600">
        <v>3.3</v>
      </c>
      <c r="VBO13" s="600">
        <v>3.1</v>
      </c>
      <c r="VBP13" s="600">
        <v>3.1</v>
      </c>
      <c r="VBQ13" s="600">
        <v>3.2</v>
      </c>
      <c r="VBR13" s="600">
        <v>3.1</v>
      </c>
      <c r="VBS13" s="600">
        <v>3.1</v>
      </c>
      <c r="VBT13" s="600">
        <v>2.9</v>
      </c>
      <c r="VBU13" s="600">
        <v>3</v>
      </c>
      <c r="VBV13" s="600">
        <v>2.9</v>
      </c>
      <c r="VBW13" s="600">
        <v>2.8</v>
      </c>
      <c r="VBX13" s="600">
        <v>3.1</v>
      </c>
      <c r="VBY13" s="601">
        <v>3.4</v>
      </c>
      <c r="VBZ13" s="598">
        <v>3.9</v>
      </c>
      <c r="VCA13" s="598">
        <v>4.2</v>
      </c>
      <c r="VCB13" s="598">
        <v>3.8</v>
      </c>
      <c r="VCC13" s="598">
        <v>3.3</v>
      </c>
      <c r="VCD13" s="598">
        <v>2.7</v>
      </c>
      <c r="VCE13" s="598">
        <v>2.5</v>
      </c>
      <c r="VCF13" s="598">
        <v>2.7</v>
      </c>
      <c r="VCG13" s="598">
        <v>2.9</v>
      </c>
      <c r="VCH13" s="598">
        <v>2.8</v>
      </c>
      <c r="VCI13" s="598">
        <v>2.6</v>
      </c>
      <c r="VCJ13" s="598">
        <v>2.4</v>
      </c>
      <c r="VCK13" s="599">
        <v>2.1</v>
      </c>
      <c r="VCL13" s="598">
        <v>2.1</v>
      </c>
      <c r="VCM13" s="598">
        <v>2.2000000000000002</v>
      </c>
      <c r="VCN13" s="598">
        <v>2.6</v>
      </c>
      <c r="VCO13" s="598">
        <v>3.1</v>
      </c>
      <c r="VCP13" s="598">
        <v>3.6</v>
      </c>
      <c r="VCQ13" s="598">
        <v>4.0999999999999996</v>
      </c>
      <c r="VCR13" s="598">
        <v>4.2</v>
      </c>
      <c r="VCS13" s="598">
        <v>4.3</v>
      </c>
      <c r="VCT13" s="598">
        <v>4.3</v>
      </c>
      <c r="VCU13" s="598">
        <v>4.5999999999999996</v>
      </c>
      <c r="VCV13" s="598">
        <v>5.2</v>
      </c>
      <c r="VCW13" s="599">
        <v>5.7</v>
      </c>
      <c r="VCX13" s="598">
        <v>6.1</v>
      </c>
      <c r="VCY13" s="598">
        <v>6.4</v>
      </c>
      <c r="VCZ13" s="598">
        <v>7</v>
      </c>
      <c r="VDA13" s="439" t="s">
        <v>272</v>
      </c>
      <c r="VDB13" s="598">
        <v>4</v>
      </c>
      <c r="VDC13" s="598">
        <v>4</v>
      </c>
      <c r="VDD13" s="598">
        <v>4</v>
      </c>
      <c r="VDE13" s="598">
        <v>4</v>
      </c>
      <c r="VDF13" s="598">
        <v>4</v>
      </c>
      <c r="VDG13" s="598">
        <v>4</v>
      </c>
      <c r="VDH13" s="598">
        <v>3</v>
      </c>
      <c r="VDI13" s="598">
        <v>3</v>
      </c>
      <c r="VDJ13" s="598">
        <v>4</v>
      </c>
      <c r="VDK13" s="598">
        <v>4</v>
      </c>
      <c r="VDL13" s="598">
        <v>4</v>
      </c>
      <c r="VDM13" s="599">
        <v>4</v>
      </c>
      <c r="VDN13" s="600">
        <v>3.6</v>
      </c>
      <c r="VDO13" s="600">
        <v>3.5</v>
      </c>
      <c r="VDP13" s="600">
        <v>3.6</v>
      </c>
      <c r="VDQ13" s="600">
        <v>3.5</v>
      </c>
      <c r="VDR13" s="600">
        <v>3.4</v>
      </c>
      <c r="VDS13" s="600">
        <v>3.6</v>
      </c>
      <c r="VDT13" s="600">
        <v>3.8</v>
      </c>
      <c r="VDU13" s="600">
        <v>3.8</v>
      </c>
      <c r="VDV13" s="600">
        <v>3.8</v>
      </c>
      <c r="VDW13" s="600">
        <v>4</v>
      </c>
      <c r="VDX13" s="600">
        <v>3.8</v>
      </c>
      <c r="VDY13" s="601">
        <v>3.7</v>
      </c>
      <c r="VDZ13" s="600">
        <v>3.3</v>
      </c>
      <c r="VEA13" s="600">
        <v>3.1</v>
      </c>
      <c r="VEB13" s="600">
        <v>3.1</v>
      </c>
      <c r="VEC13" s="600">
        <v>3.2</v>
      </c>
      <c r="VED13" s="600">
        <v>3.1</v>
      </c>
      <c r="VEE13" s="600">
        <v>3.1</v>
      </c>
      <c r="VEF13" s="600">
        <v>2.9</v>
      </c>
      <c r="VEG13" s="600">
        <v>3</v>
      </c>
      <c r="VEH13" s="600">
        <v>2.9</v>
      </c>
      <c r="VEI13" s="600">
        <v>2.8</v>
      </c>
      <c r="VEJ13" s="600">
        <v>3.1</v>
      </c>
      <c r="VEK13" s="601">
        <v>3.4</v>
      </c>
      <c r="VEL13" s="598">
        <v>3.9</v>
      </c>
      <c r="VEM13" s="598">
        <v>4.2</v>
      </c>
      <c r="VEN13" s="598">
        <v>3.8</v>
      </c>
      <c r="VEO13" s="598">
        <v>3.3</v>
      </c>
      <c r="VEP13" s="598">
        <v>2.7</v>
      </c>
      <c r="VEQ13" s="598">
        <v>2.5</v>
      </c>
      <c r="VER13" s="598">
        <v>2.7</v>
      </c>
      <c r="VES13" s="598">
        <v>2.9</v>
      </c>
      <c r="VET13" s="598">
        <v>2.8</v>
      </c>
      <c r="VEU13" s="598">
        <v>2.6</v>
      </c>
      <c r="VEV13" s="598">
        <v>2.4</v>
      </c>
      <c r="VEW13" s="599">
        <v>2.1</v>
      </c>
      <c r="VEX13" s="598">
        <v>2.1</v>
      </c>
      <c r="VEY13" s="598">
        <v>2.2000000000000002</v>
      </c>
      <c r="VEZ13" s="598">
        <v>2.6</v>
      </c>
      <c r="VFA13" s="598">
        <v>3.1</v>
      </c>
      <c r="VFB13" s="598">
        <v>3.6</v>
      </c>
      <c r="VFC13" s="598">
        <v>4.0999999999999996</v>
      </c>
      <c r="VFD13" s="598">
        <v>4.2</v>
      </c>
      <c r="VFE13" s="598">
        <v>4.3</v>
      </c>
      <c r="VFF13" s="598">
        <v>4.3</v>
      </c>
      <c r="VFG13" s="598">
        <v>4.5999999999999996</v>
      </c>
      <c r="VFH13" s="598">
        <v>5.2</v>
      </c>
      <c r="VFI13" s="599">
        <v>5.7</v>
      </c>
      <c r="VFJ13" s="598">
        <v>6.1</v>
      </c>
      <c r="VFK13" s="598">
        <v>6.4</v>
      </c>
      <c r="VFL13" s="598">
        <v>7</v>
      </c>
      <c r="VFM13" s="439" t="s">
        <v>272</v>
      </c>
      <c r="VFN13" s="598">
        <v>4</v>
      </c>
      <c r="VFO13" s="598">
        <v>4</v>
      </c>
      <c r="VFP13" s="598">
        <v>4</v>
      </c>
      <c r="VFQ13" s="598">
        <v>4</v>
      </c>
      <c r="VFR13" s="598">
        <v>4</v>
      </c>
      <c r="VFS13" s="598">
        <v>4</v>
      </c>
      <c r="VFT13" s="598">
        <v>3</v>
      </c>
      <c r="VFU13" s="598">
        <v>3</v>
      </c>
      <c r="VFV13" s="598">
        <v>4</v>
      </c>
      <c r="VFW13" s="598">
        <v>4</v>
      </c>
      <c r="VFX13" s="598">
        <v>4</v>
      </c>
      <c r="VFY13" s="599">
        <v>4</v>
      </c>
      <c r="VFZ13" s="600">
        <v>3.6</v>
      </c>
      <c r="VGA13" s="600">
        <v>3.5</v>
      </c>
      <c r="VGB13" s="600">
        <v>3.6</v>
      </c>
      <c r="VGC13" s="600">
        <v>3.5</v>
      </c>
      <c r="VGD13" s="600">
        <v>3.4</v>
      </c>
      <c r="VGE13" s="600">
        <v>3.6</v>
      </c>
      <c r="VGF13" s="600">
        <v>3.8</v>
      </c>
      <c r="VGG13" s="600">
        <v>3.8</v>
      </c>
      <c r="VGH13" s="600">
        <v>3.8</v>
      </c>
      <c r="VGI13" s="600">
        <v>4</v>
      </c>
      <c r="VGJ13" s="600">
        <v>3.8</v>
      </c>
      <c r="VGK13" s="601">
        <v>3.7</v>
      </c>
      <c r="VGL13" s="600">
        <v>3.3</v>
      </c>
      <c r="VGM13" s="600">
        <v>3.1</v>
      </c>
      <c r="VGN13" s="600">
        <v>3.1</v>
      </c>
      <c r="VGO13" s="600">
        <v>3.2</v>
      </c>
      <c r="VGP13" s="600">
        <v>3.1</v>
      </c>
      <c r="VGQ13" s="600">
        <v>3.1</v>
      </c>
      <c r="VGR13" s="600">
        <v>2.9</v>
      </c>
      <c r="VGS13" s="600">
        <v>3</v>
      </c>
      <c r="VGT13" s="600">
        <v>2.9</v>
      </c>
      <c r="VGU13" s="600">
        <v>2.8</v>
      </c>
      <c r="VGV13" s="600">
        <v>3.1</v>
      </c>
      <c r="VGW13" s="601">
        <v>3.4</v>
      </c>
      <c r="VGX13" s="598">
        <v>3.9</v>
      </c>
      <c r="VGY13" s="598">
        <v>4.2</v>
      </c>
      <c r="VGZ13" s="598">
        <v>3.8</v>
      </c>
      <c r="VHA13" s="598">
        <v>3.3</v>
      </c>
      <c r="VHB13" s="598">
        <v>2.7</v>
      </c>
      <c r="VHC13" s="598">
        <v>2.5</v>
      </c>
      <c r="VHD13" s="598">
        <v>2.7</v>
      </c>
      <c r="VHE13" s="598">
        <v>2.9</v>
      </c>
      <c r="VHF13" s="598">
        <v>2.8</v>
      </c>
      <c r="VHG13" s="598">
        <v>2.6</v>
      </c>
      <c r="VHH13" s="598">
        <v>2.4</v>
      </c>
      <c r="VHI13" s="599">
        <v>2.1</v>
      </c>
      <c r="VHJ13" s="598">
        <v>2.1</v>
      </c>
      <c r="VHK13" s="598">
        <v>2.2000000000000002</v>
      </c>
      <c r="VHL13" s="598">
        <v>2.6</v>
      </c>
      <c r="VHM13" s="598">
        <v>3.1</v>
      </c>
      <c r="VHN13" s="598">
        <v>3.6</v>
      </c>
      <c r="VHO13" s="598">
        <v>4.0999999999999996</v>
      </c>
      <c r="VHP13" s="598">
        <v>4.2</v>
      </c>
      <c r="VHQ13" s="598">
        <v>4.3</v>
      </c>
      <c r="VHR13" s="598">
        <v>4.3</v>
      </c>
      <c r="VHS13" s="598">
        <v>4.5999999999999996</v>
      </c>
      <c r="VHT13" s="598">
        <v>5.2</v>
      </c>
      <c r="VHU13" s="599">
        <v>5.7</v>
      </c>
      <c r="VHV13" s="598">
        <v>6.1</v>
      </c>
      <c r="VHW13" s="598">
        <v>6.4</v>
      </c>
      <c r="VHX13" s="598">
        <v>7</v>
      </c>
      <c r="VHY13" s="439" t="s">
        <v>272</v>
      </c>
      <c r="VHZ13" s="598">
        <v>4</v>
      </c>
      <c r="VIA13" s="598">
        <v>4</v>
      </c>
      <c r="VIB13" s="598">
        <v>4</v>
      </c>
      <c r="VIC13" s="598">
        <v>4</v>
      </c>
      <c r="VID13" s="598">
        <v>4</v>
      </c>
      <c r="VIE13" s="598">
        <v>4</v>
      </c>
      <c r="VIF13" s="598">
        <v>3</v>
      </c>
      <c r="VIG13" s="598">
        <v>3</v>
      </c>
      <c r="VIH13" s="598">
        <v>4</v>
      </c>
      <c r="VII13" s="598">
        <v>4</v>
      </c>
      <c r="VIJ13" s="598">
        <v>4</v>
      </c>
      <c r="VIK13" s="599">
        <v>4</v>
      </c>
      <c r="VIL13" s="600">
        <v>3.6</v>
      </c>
      <c r="VIM13" s="600">
        <v>3.5</v>
      </c>
      <c r="VIN13" s="600">
        <v>3.6</v>
      </c>
      <c r="VIO13" s="600">
        <v>3.5</v>
      </c>
      <c r="VIP13" s="600">
        <v>3.4</v>
      </c>
      <c r="VIQ13" s="600">
        <v>3.6</v>
      </c>
      <c r="VIR13" s="600">
        <v>3.8</v>
      </c>
      <c r="VIS13" s="600">
        <v>3.8</v>
      </c>
      <c r="VIT13" s="600">
        <v>3.8</v>
      </c>
      <c r="VIU13" s="600">
        <v>4</v>
      </c>
      <c r="VIV13" s="600">
        <v>3.8</v>
      </c>
      <c r="VIW13" s="601">
        <v>3.7</v>
      </c>
      <c r="VIX13" s="600">
        <v>3.3</v>
      </c>
      <c r="VIY13" s="600">
        <v>3.1</v>
      </c>
      <c r="VIZ13" s="600">
        <v>3.1</v>
      </c>
      <c r="VJA13" s="600">
        <v>3.2</v>
      </c>
      <c r="VJB13" s="600">
        <v>3.1</v>
      </c>
      <c r="VJC13" s="600">
        <v>3.1</v>
      </c>
      <c r="VJD13" s="600">
        <v>2.9</v>
      </c>
      <c r="VJE13" s="600">
        <v>3</v>
      </c>
      <c r="VJF13" s="600">
        <v>2.9</v>
      </c>
      <c r="VJG13" s="600">
        <v>2.8</v>
      </c>
      <c r="VJH13" s="600">
        <v>3.1</v>
      </c>
      <c r="VJI13" s="601">
        <v>3.4</v>
      </c>
      <c r="VJJ13" s="598">
        <v>3.9</v>
      </c>
      <c r="VJK13" s="598">
        <v>4.2</v>
      </c>
      <c r="VJL13" s="598">
        <v>3.8</v>
      </c>
      <c r="VJM13" s="598">
        <v>3.3</v>
      </c>
      <c r="VJN13" s="598">
        <v>2.7</v>
      </c>
      <c r="VJO13" s="598">
        <v>2.5</v>
      </c>
      <c r="VJP13" s="598">
        <v>2.7</v>
      </c>
      <c r="VJQ13" s="598">
        <v>2.9</v>
      </c>
      <c r="VJR13" s="598">
        <v>2.8</v>
      </c>
      <c r="VJS13" s="598">
        <v>2.6</v>
      </c>
      <c r="VJT13" s="598">
        <v>2.4</v>
      </c>
      <c r="VJU13" s="599">
        <v>2.1</v>
      </c>
      <c r="VJV13" s="598">
        <v>2.1</v>
      </c>
      <c r="VJW13" s="598">
        <v>2.2000000000000002</v>
      </c>
      <c r="VJX13" s="598">
        <v>2.6</v>
      </c>
      <c r="VJY13" s="598">
        <v>3.1</v>
      </c>
      <c r="VJZ13" s="598">
        <v>3.6</v>
      </c>
      <c r="VKA13" s="598">
        <v>4.0999999999999996</v>
      </c>
      <c r="VKB13" s="598">
        <v>4.2</v>
      </c>
      <c r="VKC13" s="598">
        <v>4.3</v>
      </c>
      <c r="VKD13" s="598">
        <v>4.3</v>
      </c>
      <c r="VKE13" s="598">
        <v>4.5999999999999996</v>
      </c>
      <c r="VKF13" s="598">
        <v>5.2</v>
      </c>
      <c r="VKG13" s="599">
        <v>5.7</v>
      </c>
      <c r="VKH13" s="598">
        <v>6.1</v>
      </c>
      <c r="VKI13" s="598">
        <v>6.4</v>
      </c>
      <c r="VKJ13" s="598">
        <v>7</v>
      </c>
      <c r="VKK13" s="439" t="s">
        <v>272</v>
      </c>
      <c r="VKL13" s="598">
        <v>4</v>
      </c>
      <c r="VKM13" s="598">
        <v>4</v>
      </c>
      <c r="VKN13" s="598">
        <v>4</v>
      </c>
      <c r="VKO13" s="598">
        <v>4</v>
      </c>
      <c r="VKP13" s="598">
        <v>4</v>
      </c>
      <c r="VKQ13" s="598">
        <v>4</v>
      </c>
      <c r="VKR13" s="598">
        <v>3</v>
      </c>
      <c r="VKS13" s="598">
        <v>3</v>
      </c>
      <c r="VKT13" s="598">
        <v>4</v>
      </c>
      <c r="VKU13" s="598">
        <v>4</v>
      </c>
      <c r="VKV13" s="598">
        <v>4</v>
      </c>
      <c r="VKW13" s="599">
        <v>4</v>
      </c>
      <c r="VKX13" s="600">
        <v>3.6</v>
      </c>
      <c r="VKY13" s="600">
        <v>3.5</v>
      </c>
      <c r="VKZ13" s="600">
        <v>3.6</v>
      </c>
      <c r="VLA13" s="600">
        <v>3.5</v>
      </c>
      <c r="VLB13" s="600">
        <v>3.4</v>
      </c>
      <c r="VLC13" s="600">
        <v>3.6</v>
      </c>
      <c r="VLD13" s="600">
        <v>3.8</v>
      </c>
      <c r="VLE13" s="600">
        <v>3.8</v>
      </c>
      <c r="VLF13" s="600">
        <v>3.8</v>
      </c>
      <c r="VLG13" s="600">
        <v>4</v>
      </c>
      <c r="VLH13" s="600">
        <v>3.8</v>
      </c>
      <c r="VLI13" s="601">
        <v>3.7</v>
      </c>
      <c r="VLJ13" s="600">
        <v>3.3</v>
      </c>
      <c r="VLK13" s="600">
        <v>3.1</v>
      </c>
      <c r="VLL13" s="600">
        <v>3.1</v>
      </c>
      <c r="VLM13" s="600">
        <v>3.2</v>
      </c>
      <c r="VLN13" s="600">
        <v>3.1</v>
      </c>
      <c r="VLO13" s="600">
        <v>3.1</v>
      </c>
      <c r="VLP13" s="600">
        <v>2.9</v>
      </c>
      <c r="VLQ13" s="600">
        <v>3</v>
      </c>
      <c r="VLR13" s="600">
        <v>2.9</v>
      </c>
      <c r="VLS13" s="600">
        <v>2.8</v>
      </c>
      <c r="VLT13" s="600">
        <v>3.1</v>
      </c>
      <c r="VLU13" s="601">
        <v>3.4</v>
      </c>
      <c r="VLV13" s="598">
        <v>3.9</v>
      </c>
      <c r="VLW13" s="598">
        <v>4.2</v>
      </c>
      <c r="VLX13" s="598">
        <v>3.8</v>
      </c>
      <c r="VLY13" s="598">
        <v>3.3</v>
      </c>
      <c r="VLZ13" s="598">
        <v>2.7</v>
      </c>
      <c r="VMA13" s="598">
        <v>2.5</v>
      </c>
      <c r="VMB13" s="598">
        <v>2.7</v>
      </c>
      <c r="VMC13" s="598">
        <v>2.9</v>
      </c>
      <c r="VMD13" s="598">
        <v>2.8</v>
      </c>
      <c r="VME13" s="598">
        <v>2.6</v>
      </c>
      <c r="VMF13" s="598">
        <v>2.4</v>
      </c>
      <c r="VMG13" s="599">
        <v>2.1</v>
      </c>
      <c r="VMH13" s="598">
        <v>2.1</v>
      </c>
      <c r="VMI13" s="598">
        <v>2.2000000000000002</v>
      </c>
      <c r="VMJ13" s="598">
        <v>2.6</v>
      </c>
      <c r="VMK13" s="598">
        <v>3.1</v>
      </c>
      <c r="VML13" s="598">
        <v>3.6</v>
      </c>
      <c r="VMM13" s="598">
        <v>4.0999999999999996</v>
      </c>
      <c r="VMN13" s="598">
        <v>4.2</v>
      </c>
      <c r="VMO13" s="598">
        <v>4.3</v>
      </c>
      <c r="VMP13" s="598">
        <v>4.3</v>
      </c>
      <c r="VMQ13" s="598">
        <v>4.5999999999999996</v>
      </c>
      <c r="VMR13" s="598">
        <v>5.2</v>
      </c>
      <c r="VMS13" s="599">
        <v>5.7</v>
      </c>
      <c r="VMT13" s="598">
        <v>6.1</v>
      </c>
      <c r="VMU13" s="598">
        <v>6.4</v>
      </c>
      <c r="VMV13" s="598">
        <v>7</v>
      </c>
      <c r="VMW13" s="439" t="s">
        <v>272</v>
      </c>
      <c r="VMX13" s="598">
        <v>4</v>
      </c>
      <c r="VMY13" s="598">
        <v>4</v>
      </c>
      <c r="VMZ13" s="598">
        <v>4</v>
      </c>
      <c r="VNA13" s="598">
        <v>4</v>
      </c>
      <c r="VNB13" s="598">
        <v>4</v>
      </c>
      <c r="VNC13" s="598">
        <v>4</v>
      </c>
      <c r="VND13" s="598">
        <v>3</v>
      </c>
      <c r="VNE13" s="598">
        <v>3</v>
      </c>
      <c r="VNF13" s="598">
        <v>4</v>
      </c>
      <c r="VNG13" s="598">
        <v>4</v>
      </c>
      <c r="VNH13" s="598">
        <v>4</v>
      </c>
      <c r="VNI13" s="599">
        <v>4</v>
      </c>
      <c r="VNJ13" s="600">
        <v>3.6</v>
      </c>
      <c r="VNK13" s="600">
        <v>3.5</v>
      </c>
      <c r="VNL13" s="600">
        <v>3.6</v>
      </c>
      <c r="VNM13" s="600">
        <v>3.5</v>
      </c>
      <c r="VNN13" s="600">
        <v>3.4</v>
      </c>
      <c r="VNO13" s="600">
        <v>3.6</v>
      </c>
      <c r="VNP13" s="600">
        <v>3.8</v>
      </c>
      <c r="VNQ13" s="600">
        <v>3.8</v>
      </c>
      <c r="VNR13" s="600">
        <v>3.8</v>
      </c>
      <c r="VNS13" s="600">
        <v>4</v>
      </c>
      <c r="VNT13" s="600">
        <v>3.8</v>
      </c>
      <c r="VNU13" s="601">
        <v>3.7</v>
      </c>
      <c r="VNV13" s="600">
        <v>3.3</v>
      </c>
      <c r="VNW13" s="600">
        <v>3.1</v>
      </c>
      <c r="VNX13" s="600">
        <v>3.1</v>
      </c>
      <c r="VNY13" s="600">
        <v>3.2</v>
      </c>
      <c r="VNZ13" s="600">
        <v>3.1</v>
      </c>
      <c r="VOA13" s="600">
        <v>3.1</v>
      </c>
      <c r="VOB13" s="600">
        <v>2.9</v>
      </c>
      <c r="VOC13" s="600">
        <v>3</v>
      </c>
      <c r="VOD13" s="600">
        <v>2.9</v>
      </c>
      <c r="VOE13" s="600">
        <v>2.8</v>
      </c>
      <c r="VOF13" s="600">
        <v>3.1</v>
      </c>
      <c r="VOG13" s="601">
        <v>3.4</v>
      </c>
      <c r="VOH13" s="598">
        <v>3.9</v>
      </c>
      <c r="VOI13" s="598">
        <v>4.2</v>
      </c>
      <c r="VOJ13" s="598">
        <v>3.8</v>
      </c>
      <c r="VOK13" s="598">
        <v>3.3</v>
      </c>
      <c r="VOL13" s="598">
        <v>2.7</v>
      </c>
      <c r="VOM13" s="598">
        <v>2.5</v>
      </c>
      <c r="VON13" s="598">
        <v>2.7</v>
      </c>
      <c r="VOO13" s="598">
        <v>2.9</v>
      </c>
      <c r="VOP13" s="598">
        <v>2.8</v>
      </c>
      <c r="VOQ13" s="598">
        <v>2.6</v>
      </c>
      <c r="VOR13" s="598">
        <v>2.4</v>
      </c>
      <c r="VOS13" s="599">
        <v>2.1</v>
      </c>
      <c r="VOT13" s="598">
        <v>2.1</v>
      </c>
      <c r="VOU13" s="598">
        <v>2.2000000000000002</v>
      </c>
      <c r="VOV13" s="598">
        <v>2.6</v>
      </c>
      <c r="VOW13" s="598">
        <v>3.1</v>
      </c>
      <c r="VOX13" s="598">
        <v>3.6</v>
      </c>
      <c r="VOY13" s="598">
        <v>4.0999999999999996</v>
      </c>
      <c r="VOZ13" s="598">
        <v>4.2</v>
      </c>
      <c r="VPA13" s="598">
        <v>4.3</v>
      </c>
      <c r="VPB13" s="598">
        <v>4.3</v>
      </c>
      <c r="VPC13" s="598">
        <v>4.5999999999999996</v>
      </c>
      <c r="VPD13" s="598">
        <v>5.2</v>
      </c>
      <c r="VPE13" s="599">
        <v>5.7</v>
      </c>
      <c r="VPF13" s="598">
        <v>6.1</v>
      </c>
      <c r="VPG13" s="598">
        <v>6.4</v>
      </c>
      <c r="VPH13" s="598">
        <v>7</v>
      </c>
      <c r="VPI13" s="439" t="s">
        <v>272</v>
      </c>
      <c r="VPJ13" s="598">
        <v>4</v>
      </c>
      <c r="VPK13" s="598">
        <v>4</v>
      </c>
      <c r="VPL13" s="598">
        <v>4</v>
      </c>
      <c r="VPM13" s="598">
        <v>4</v>
      </c>
      <c r="VPN13" s="598">
        <v>4</v>
      </c>
      <c r="VPO13" s="598">
        <v>4</v>
      </c>
      <c r="VPP13" s="598">
        <v>3</v>
      </c>
      <c r="VPQ13" s="598">
        <v>3</v>
      </c>
      <c r="VPR13" s="598">
        <v>4</v>
      </c>
      <c r="VPS13" s="598">
        <v>4</v>
      </c>
      <c r="VPT13" s="598">
        <v>4</v>
      </c>
      <c r="VPU13" s="599">
        <v>4</v>
      </c>
      <c r="VPV13" s="600">
        <v>3.6</v>
      </c>
      <c r="VPW13" s="600">
        <v>3.5</v>
      </c>
      <c r="VPX13" s="600">
        <v>3.6</v>
      </c>
      <c r="VPY13" s="600">
        <v>3.5</v>
      </c>
      <c r="VPZ13" s="600">
        <v>3.4</v>
      </c>
      <c r="VQA13" s="600">
        <v>3.6</v>
      </c>
      <c r="VQB13" s="600">
        <v>3.8</v>
      </c>
      <c r="VQC13" s="600">
        <v>3.8</v>
      </c>
      <c r="VQD13" s="600">
        <v>3.8</v>
      </c>
      <c r="VQE13" s="600">
        <v>4</v>
      </c>
      <c r="VQF13" s="600">
        <v>3.8</v>
      </c>
      <c r="VQG13" s="601">
        <v>3.7</v>
      </c>
      <c r="VQH13" s="600">
        <v>3.3</v>
      </c>
      <c r="VQI13" s="600">
        <v>3.1</v>
      </c>
      <c r="VQJ13" s="600">
        <v>3.1</v>
      </c>
      <c r="VQK13" s="600">
        <v>3.2</v>
      </c>
      <c r="VQL13" s="600">
        <v>3.1</v>
      </c>
      <c r="VQM13" s="600">
        <v>3.1</v>
      </c>
      <c r="VQN13" s="600">
        <v>2.9</v>
      </c>
      <c r="VQO13" s="600">
        <v>3</v>
      </c>
      <c r="VQP13" s="600">
        <v>2.9</v>
      </c>
      <c r="VQQ13" s="600">
        <v>2.8</v>
      </c>
      <c r="VQR13" s="600">
        <v>3.1</v>
      </c>
      <c r="VQS13" s="601">
        <v>3.4</v>
      </c>
      <c r="VQT13" s="598">
        <v>3.9</v>
      </c>
      <c r="VQU13" s="598">
        <v>4.2</v>
      </c>
      <c r="VQV13" s="598">
        <v>3.8</v>
      </c>
      <c r="VQW13" s="598">
        <v>3.3</v>
      </c>
      <c r="VQX13" s="598">
        <v>2.7</v>
      </c>
      <c r="VQY13" s="598">
        <v>2.5</v>
      </c>
      <c r="VQZ13" s="598">
        <v>2.7</v>
      </c>
      <c r="VRA13" s="598">
        <v>2.9</v>
      </c>
      <c r="VRB13" s="598">
        <v>2.8</v>
      </c>
      <c r="VRC13" s="598">
        <v>2.6</v>
      </c>
      <c r="VRD13" s="598">
        <v>2.4</v>
      </c>
      <c r="VRE13" s="599">
        <v>2.1</v>
      </c>
      <c r="VRF13" s="598">
        <v>2.1</v>
      </c>
      <c r="VRG13" s="598">
        <v>2.2000000000000002</v>
      </c>
      <c r="VRH13" s="598">
        <v>2.6</v>
      </c>
      <c r="VRI13" s="598">
        <v>3.1</v>
      </c>
      <c r="VRJ13" s="598">
        <v>3.6</v>
      </c>
      <c r="VRK13" s="598">
        <v>4.0999999999999996</v>
      </c>
      <c r="VRL13" s="598">
        <v>4.2</v>
      </c>
      <c r="VRM13" s="598">
        <v>4.3</v>
      </c>
      <c r="VRN13" s="598">
        <v>4.3</v>
      </c>
      <c r="VRO13" s="598">
        <v>4.5999999999999996</v>
      </c>
      <c r="VRP13" s="598">
        <v>5.2</v>
      </c>
      <c r="VRQ13" s="599">
        <v>5.7</v>
      </c>
      <c r="VRR13" s="598">
        <v>6.1</v>
      </c>
      <c r="VRS13" s="598">
        <v>6.4</v>
      </c>
      <c r="VRT13" s="598">
        <v>7</v>
      </c>
      <c r="VRU13" s="439" t="s">
        <v>272</v>
      </c>
      <c r="VRV13" s="598">
        <v>4</v>
      </c>
      <c r="VRW13" s="598">
        <v>4</v>
      </c>
      <c r="VRX13" s="598">
        <v>4</v>
      </c>
      <c r="VRY13" s="598">
        <v>4</v>
      </c>
      <c r="VRZ13" s="598">
        <v>4</v>
      </c>
      <c r="VSA13" s="598">
        <v>4</v>
      </c>
      <c r="VSB13" s="598">
        <v>3</v>
      </c>
      <c r="VSC13" s="598">
        <v>3</v>
      </c>
      <c r="VSD13" s="598">
        <v>4</v>
      </c>
      <c r="VSE13" s="598">
        <v>4</v>
      </c>
      <c r="VSF13" s="598">
        <v>4</v>
      </c>
      <c r="VSG13" s="599">
        <v>4</v>
      </c>
      <c r="VSH13" s="600">
        <v>3.6</v>
      </c>
      <c r="VSI13" s="600">
        <v>3.5</v>
      </c>
      <c r="VSJ13" s="600">
        <v>3.6</v>
      </c>
      <c r="VSK13" s="600">
        <v>3.5</v>
      </c>
      <c r="VSL13" s="600">
        <v>3.4</v>
      </c>
      <c r="VSM13" s="600">
        <v>3.6</v>
      </c>
      <c r="VSN13" s="600">
        <v>3.8</v>
      </c>
      <c r="VSO13" s="600">
        <v>3.8</v>
      </c>
      <c r="VSP13" s="600">
        <v>3.8</v>
      </c>
      <c r="VSQ13" s="600">
        <v>4</v>
      </c>
      <c r="VSR13" s="600">
        <v>3.8</v>
      </c>
      <c r="VSS13" s="601">
        <v>3.7</v>
      </c>
      <c r="VST13" s="600">
        <v>3.3</v>
      </c>
      <c r="VSU13" s="600">
        <v>3.1</v>
      </c>
      <c r="VSV13" s="600">
        <v>3.1</v>
      </c>
      <c r="VSW13" s="600">
        <v>3.2</v>
      </c>
      <c r="VSX13" s="600">
        <v>3.1</v>
      </c>
      <c r="VSY13" s="600">
        <v>3.1</v>
      </c>
      <c r="VSZ13" s="600">
        <v>2.9</v>
      </c>
      <c r="VTA13" s="600">
        <v>3</v>
      </c>
      <c r="VTB13" s="600">
        <v>2.9</v>
      </c>
      <c r="VTC13" s="600">
        <v>2.8</v>
      </c>
      <c r="VTD13" s="600">
        <v>3.1</v>
      </c>
      <c r="VTE13" s="601">
        <v>3.4</v>
      </c>
      <c r="VTF13" s="598">
        <v>3.9</v>
      </c>
      <c r="VTG13" s="598">
        <v>4.2</v>
      </c>
      <c r="VTH13" s="598">
        <v>3.8</v>
      </c>
      <c r="VTI13" s="598">
        <v>3.3</v>
      </c>
      <c r="VTJ13" s="598">
        <v>2.7</v>
      </c>
      <c r="VTK13" s="598">
        <v>2.5</v>
      </c>
      <c r="VTL13" s="598">
        <v>2.7</v>
      </c>
      <c r="VTM13" s="598">
        <v>2.9</v>
      </c>
      <c r="VTN13" s="598">
        <v>2.8</v>
      </c>
      <c r="VTO13" s="598">
        <v>2.6</v>
      </c>
      <c r="VTP13" s="598">
        <v>2.4</v>
      </c>
      <c r="VTQ13" s="599">
        <v>2.1</v>
      </c>
      <c r="VTR13" s="598">
        <v>2.1</v>
      </c>
      <c r="VTS13" s="598">
        <v>2.2000000000000002</v>
      </c>
      <c r="VTT13" s="598">
        <v>2.6</v>
      </c>
      <c r="VTU13" s="598">
        <v>3.1</v>
      </c>
      <c r="VTV13" s="598">
        <v>3.6</v>
      </c>
      <c r="VTW13" s="598">
        <v>4.0999999999999996</v>
      </c>
      <c r="VTX13" s="598">
        <v>4.2</v>
      </c>
      <c r="VTY13" s="598">
        <v>4.3</v>
      </c>
      <c r="VTZ13" s="598">
        <v>4.3</v>
      </c>
      <c r="VUA13" s="598">
        <v>4.5999999999999996</v>
      </c>
      <c r="VUB13" s="598">
        <v>5.2</v>
      </c>
      <c r="VUC13" s="599">
        <v>5.7</v>
      </c>
      <c r="VUD13" s="598">
        <v>6.1</v>
      </c>
      <c r="VUE13" s="598">
        <v>6.4</v>
      </c>
      <c r="VUF13" s="598">
        <v>7</v>
      </c>
      <c r="VUG13" s="439" t="s">
        <v>272</v>
      </c>
      <c r="VUH13" s="598">
        <v>4</v>
      </c>
      <c r="VUI13" s="598">
        <v>4</v>
      </c>
      <c r="VUJ13" s="598">
        <v>4</v>
      </c>
      <c r="VUK13" s="598">
        <v>4</v>
      </c>
      <c r="VUL13" s="598">
        <v>4</v>
      </c>
      <c r="VUM13" s="598">
        <v>4</v>
      </c>
      <c r="VUN13" s="598">
        <v>3</v>
      </c>
      <c r="VUO13" s="598">
        <v>3</v>
      </c>
      <c r="VUP13" s="598">
        <v>4</v>
      </c>
      <c r="VUQ13" s="598">
        <v>4</v>
      </c>
      <c r="VUR13" s="598">
        <v>4</v>
      </c>
      <c r="VUS13" s="599">
        <v>4</v>
      </c>
      <c r="VUT13" s="600">
        <v>3.6</v>
      </c>
      <c r="VUU13" s="600">
        <v>3.5</v>
      </c>
      <c r="VUV13" s="600">
        <v>3.6</v>
      </c>
      <c r="VUW13" s="600">
        <v>3.5</v>
      </c>
      <c r="VUX13" s="600">
        <v>3.4</v>
      </c>
      <c r="VUY13" s="600">
        <v>3.6</v>
      </c>
      <c r="VUZ13" s="600">
        <v>3.8</v>
      </c>
      <c r="VVA13" s="600">
        <v>3.8</v>
      </c>
      <c r="VVB13" s="600">
        <v>3.8</v>
      </c>
      <c r="VVC13" s="600">
        <v>4</v>
      </c>
      <c r="VVD13" s="600">
        <v>3.8</v>
      </c>
      <c r="VVE13" s="601">
        <v>3.7</v>
      </c>
      <c r="VVF13" s="600">
        <v>3.3</v>
      </c>
      <c r="VVG13" s="600">
        <v>3.1</v>
      </c>
      <c r="VVH13" s="600">
        <v>3.1</v>
      </c>
      <c r="VVI13" s="600">
        <v>3.2</v>
      </c>
      <c r="VVJ13" s="600">
        <v>3.1</v>
      </c>
      <c r="VVK13" s="600">
        <v>3.1</v>
      </c>
      <c r="VVL13" s="600">
        <v>2.9</v>
      </c>
      <c r="VVM13" s="600">
        <v>3</v>
      </c>
      <c r="VVN13" s="600">
        <v>2.9</v>
      </c>
      <c r="VVO13" s="600">
        <v>2.8</v>
      </c>
      <c r="VVP13" s="600">
        <v>3.1</v>
      </c>
      <c r="VVQ13" s="601">
        <v>3.4</v>
      </c>
      <c r="VVR13" s="598">
        <v>3.9</v>
      </c>
      <c r="VVS13" s="598">
        <v>4.2</v>
      </c>
      <c r="VVT13" s="598">
        <v>3.8</v>
      </c>
      <c r="VVU13" s="598">
        <v>3.3</v>
      </c>
      <c r="VVV13" s="598">
        <v>2.7</v>
      </c>
      <c r="VVW13" s="598">
        <v>2.5</v>
      </c>
      <c r="VVX13" s="598">
        <v>2.7</v>
      </c>
      <c r="VVY13" s="598">
        <v>2.9</v>
      </c>
      <c r="VVZ13" s="598">
        <v>2.8</v>
      </c>
      <c r="VWA13" s="598">
        <v>2.6</v>
      </c>
      <c r="VWB13" s="598">
        <v>2.4</v>
      </c>
      <c r="VWC13" s="599">
        <v>2.1</v>
      </c>
      <c r="VWD13" s="598">
        <v>2.1</v>
      </c>
      <c r="VWE13" s="598">
        <v>2.2000000000000002</v>
      </c>
      <c r="VWF13" s="598">
        <v>2.6</v>
      </c>
      <c r="VWG13" s="598">
        <v>3.1</v>
      </c>
      <c r="VWH13" s="598">
        <v>3.6</v>
      </c>
      <c r="VWI13" s="598">
        <v>4.0999999999999996</v>
      </c>
      <c r="VWJ13" s="598">
        <v>4.2</v>
      </c>
      <c r="VWK13" s="598">
        <v>4.3</v>
      </c>
      <c r="VWL13" s="598">
        <v>4.3</v>
      </c>
      <c r="VWM13" s="598">
        <v>4.5999999999999996</v>
      </c>
      <c r="VWN13" s="598">
        <v>5.2</v>
      </c>
      <c r="VWO13" s="599">
        <v>5.7</v>
      </c>
      <c r="VWP13" s="598">
        <v>6.1</v>
      </c>
      <c r="VWQ13" s="598">
        <v>6.4</v>
      </c>
      <c r="VWR13" s="598">
        <v>7</v>
      </c>
      <c r="VWS13" s="439" t="s">
        <v>272</v>
      </c>
      <c r="VWT13" s="598">
        <v>4</v>
      </c>
      <c r="VWU13" s="598">
        <v>4</v>
      </c>
      <c r="VWV13" s="598">
        <v>4</v>
      </c>
      <c r="VWW13" s="598">
        <v>4</v>
      </c>
      <c r="VWX13" s="598">
        <v>4</v>
      </c>
      <c r="VWY13" s="598">
        <v>4</v>
      </c>
      <c r="VWZ13" s="598">
        <v>3</v>
      </c>
      <c r="VXA13" s="598">
        <v>3</v>
      </c>
      <c r="VXB13" s="598">
        <v>4</v>
      </c>
      <c r="VXC13" s="598">
        <v>4</v>
      </c>
      <c r="VXD13" s="598">
        <v>4</v>
      </c>
      <c r="VXE13" s="599">
        <v>4</v>
      </c>
      <c r="VXF13" s="600">
        <v>3.6</v>
      </c>
      <c r="VXG13" s="600">
        <v>3.5</v>
      </c>
      <c r="VXH13" s="600">
        <v>3.6</v>
      </c>
      <c r="VXI13" s="600">
        <v>3.5</v>
      </c>
      <c r="VXJ13" s="600">
        <v>3.4</v>
      </c>
      <c r="VXK13" s="600">
        <v>3.6</v>
      </c>
      <c r="VXL13" s="600">
        <v>3.8</v>
      </c>
      <c r="VXM13" s="600">
        <v>3.8</v>
      </c>
      <c r="VXN13" s="600">
        <v>3.8</v>
      </c>
      <c r="VXO13" s="600">
        <v>4</v>
      </c>
      <c r="VXP13" s="600">
        <v>3.8</v>
      </c>
      <c r="VXQ13" s="601">
        <v>3.7</v>
      </c>
      <c r="VXR13" s="600">
        <v>3.3</v>
      </c>
      <c r="VXS13" s="600">
        <v>3.1</v>
      </c>
      <c r="VXT13" s="600">
        <v>3.1</v>
      </c>
      <c r="VXU13" s="600">
        <v>3.2</v>
      </c>
      <c r="VXV13" s="600">
        <v>3.1</v>
      </c>
      <c r="VXW13" s="600">
        <v>3.1</v>
      </c>
      <c r="VXX13" s="600">
        <v>2.9</v>
      </c>
      <c r="VXY13" s="600">
        <v>3</v>
      </c>
      <c r="VXZ13" s="600">
        <v>2.9</v>
      </c>
      <c r="VYA13" s="600">
        <v>2.8</v>
      </c>
      <c r="VYB13" s="600">
        <v>3.1</v>
      </c>
      <c r="VYC13" s="601">
        <v>3.4</v>
      </c>
      <c r="VYD13" s="598">
        <v>3.9</v>
      </c>
      <c r="VYE13" s="598">
        <v>4.2</v>
      </c>
      <c r="VYF13" s="598">
        <v>3.8</v>
      </c>
      <c r="VYG13" s="598">
        <v>3.3</v>
      </c>
      <c r="VYH13" s="598">
        <v>2.7</v>
      </c>
      <c r="VYI13" s="598">
        <v>2.5</v>
      </c>
      <c r="VYJ13" s="598">
        <v>2.7</v>
      </c>
      <c r="VYK13" s="598">
        <v>2.9</v>
      </c>
      <c r="VYL13" s="598">
        <v>2.8</v>
      </c>
      <c r="VYM13" s="598">
        <v>2.6</v>
      </c>
      <c r="VYN13" s="598">
        <v>2.4</v>
      </c>
      <c r="VYO13" s="599">
        <v>2.1</v>
      </c>
      <c r="VYP13" s="598">
        <v>2.1</v>
      </c>
      <c r="VYQ13" s="598">
        <v>2.2000000000000002</v>
      </c>
      <c r="VYR13" s="598">
        <v>2.6</v>
      </c>
      <c r="VYS13" s="598">
        <v>3.1</v>
      </c>
      <c r="VYT13" s="598">
        <v>3.6</v>
      </c>
      <c r="VYU13" s="598">
        <v>4.0999999999999996</v>
      </c>
      <c r="VYV13" s="598">
        <v>4.2</v>
      </c>
      <c r="VYW13" s="598">
        <v>4.3</v>
      </c>
      <c r="VYX13" s="598">
        <v>4.3</v>
      </c>
      <c r="VYY13" s="598">
        <v>4.5999999999999996</v>
      </c>
      <c r="VYZ13" s="598">
        <v>5.2</v>
      </c>
      <c r="VZA13" s="599">
        <v>5.7</v>
      </c>
      <c r="VZB13" s="598">
        <v>6.1</v>
      </c>
      <c r="VZC13" s="598">
        <v>6.4</v>
      </c>
      <c r="VZD13" s="598">
        <v>7</v>
      </c>
      <c r="VZE13" s="439" t="s">
        <v>272</v>
      </c>
      <c r="VZF13" s="598">
        <v>4</v>
      </c>
      <c r="VZG13" s="598">
        <v>4</v>
      </c>
      <c r="VZH13" s="598">
        <v>4</v>
      </c>
      <c r="VZI13" s="598">
        <v>4</v>
      </c>
      <c r="VZJ13" s="598">
        <v>4</v>
      </c>
      <c r="VZK13" s="598">
        <v>4</v>
      </c>
      <c r="VZL13" s="598">
        <v>3</v>
      </c>
      <c r="VZM13" s="598">
        <v>3</v>
      </c>
      <c r="VZN13" s="598">
        <v>4</v>
      </c>
      <c r="VZO13" s="598">
        <v>4</v>
      </c>
      <c r="VZP13" s="598">
        <v>4</v>
      </c>
      <c r="VZQ13" s="599">
        <v>4</v>
      </c>
      <c r="VZR13" s="600">
        <v>3.6</v>
      </c>
      <c r="VZS13" s="600">
        <v>3.5</v>
      </c>
      <c r="VZT13" s="600">
        <v>3.6</v>
      </c>
      <c r="VZU13" s="600">
        <v>3.5</v>
      </c>
      <c r="VZV13" s="600">
        <v>3.4</v>
      </c>
      <c r="VZW13" s="600">
        <v>3.6</v>
      </c>
      <c r="VZX13" s="600">
        <v>3.8</v>
      </c>
      <c r="VZY13" s="600">
        <v>3.8</v>
      </c>
      <c r="VZZ13" s="600">
        <v>3.8</v>
      </c>
      <c r="WAA13" s="600">
        <v>4</v>
      </c>
      <c r="WAB13" s="600">
        <v>3.8</v>
      </c>
      <c r="WAC13" s="601">
        <v>3.7</v>
      </c>
      <c r="WAD13" s="600">
        <v>3.3</v>
      </c>
      <c r="WAE13" s="600">
        <v>3.1</v>
      </c>
      <c r="WAF13" s="600">
        <v>3.1</v>
      </c>
      <c r="WAG13" s="600">
        <v>3.2</v>
      </c>
      <c r="WAH13" s="600">
        <v>3.1</v>
      </c>
      <c r="WAI13" s="600">
        <v>3.1</v>
      </c>
      <c r="WAJ13" s="600">
        <v>2.9</v>
      </c>
      <c r="WAK13" s="600">
        <v>3</v>
      </c>
      <c r="WAL13" s="600">
        <v>2.9</v>
      </c>
      <c r="WAM13" s="600">
        <v>2.8</v>
      </c>
      <c r="WAN13" s="600">
        <v>3.1</v>
      </c>
      <c r="WAO13" s="601">
        <v>3.4</v>
      </c>
      <c r="WAP13" s="598">
        <v>3.9</v>
      </c>
      <c r="WAQ13" s="598">
        <v>4.2</v>
      </c>
      <c r="WAR13" s="598">
        <v>3.8</v>
      </c>
      <c r="WAS13" s="598">
        <v>3.3</v>
      </c>
      <c r="WAT13" s="598">
        <v>2.7</v>
      </c>
      <c r="WAU13" s="598">
        <v>2.5</v>
      </c>
      <c r="WAV13" s="598">
        <v>2.7</v>
      </c>
      <c r="WAW13" s="598">
        <v>2.9</v>
      </c>
      <c r="WAX13" s="598">
        <v>2.8</v>
      </c>
      <c r="WAY13" s="598">
        <v>2.6</v>
      </c>
      <c r="WAZ13" s="598">
        <v>2.4</v>
      </c>
      <c r="WBA13" s="599">
        <v>2.1</v>
      </c>
      <c r="WBB13" s="598">
        <v>2.1</v>
      </c>
      <c r="WBC13" s="598">
        <v>2.2000000000000002</v>
      </c>
      <c r="WBD13" s="598">
        <v>2.6</v>
      </c>
      <c r="WBE13" s="598">
        <v>3.1</v>
      </c>
      <c r="WBF13" s="598">
        <v>3.6</v>
      </c>
      <c r="WBG13" s="598">
        <v>4.0999999999999996</v>
      </c>
      <c r="WBH13" s="598">
        <v>4.2</v>
      </c>
      <c r="WBI13" s="598">
        <v>4.3</v>
      </c>
      <c r="WBJ13" s="598">
        <v>4.3</v>
      </c>
      <c r="WBK13" s="598">
        <v>4.5999999999999996</v>
      </c>
      <c r="WBL13" s="598">
        <v>5.2</v>
      </c>
      <c r="WBM13" s="599">
        <v>5.7</v>
      </c>
      <c r="WBN13" s="598">
        <v>6.1</v>
      </c>
      <c r="WBO13" s="598">
        <v>6.4</v>
      </c>
      <c r="WBP13" s="598">
        <v>7</v>
      </c>
      <c r="WBQ13" s="439" t="s">
        <v>272</v>
      </c>
      <c r="WBR13" s="598">
        <v>4</v>
      </c>
      <c r="WBS13" s="598">
        <v>4</v>
      </c>
      <c r="WBT13" s="598">
        <v>4</v>
      </c>
      <c r="WBU13" s="598">
        <v>4</v>
      </c>
      <c r="WBV13" s="598">
        <v>4</v>
      </c>
      <c r="WBW13" s="598">
        <v>4</v>
      </c>
      <c r="WBX13" s="598">
        <v>3</v>
      </c>
      <c r="WBY13" s="598">
        <v>3</v>
      </c>
      <c r="WBZ13" s="598">
        <v>4</v>
      </c>
      <c r="WCA13" s="598">
        <v>4</v>
      </c>
      <c r="WCB13" s="598">
        <v>4</v>
      </c>
      <c r="WCC13" s="599">
        <v>4</v>
      </c>
      <c r="WCD13" s="600">
        <v>3.6</v>
      </c>
      <c r="WCE13" s="600">
        <v>3.5</v>
      </c>
      <c r="WCF13" s="600">
        <v>3.6</v>
      </c>
      <c r="WCG13" s="600">
        <v>3.5</v>
      </c>
      <c r="WCH13" s="600">
        <v>3.4</v>
      </c>
      <c r="WCI13" s="600">
        <v>3.6</v>
      </c>
      <c r="WCJ13" s="600">
        <v>3.8</v>
      </c>
      <c r="WCK13" s="600">
        <v>3.8</v>
      </c>
      <c r="WCL13" s="600">
        <v>3.8</v>
      </c>
      <c r="WCM13" s="600">
        <v>4</v>
      </c>
      <c r="WCN13" s="600">
        <v>3.8</v>
      </c>
      <c r="WCO13" s="601">
        <v>3.7</v>
      </c>
      <c r="WCP13" s="600">
        <v>3.3</v>
      </c>
      <c r="WCQ13" s="600">
        <v>3.1</v>
      </c>
      <c r="WCR13" s="600">
        <v>3.1</v>
      </c>
      <c r="WCS13" s="600">
        <v>3.2</v>
      </c>
      <c r="WCT13" s="600">
        <v>3.1</v>
      </c>
      <c r="WCU13" s="600">
        <v>3.1</v>
      </c>
      <c r="WCV13" s="600">
        <v>2.9</v>
      </c>
      <c r="WCW13" s="600">
        <v>3</v>
      </c>
      <c r="WCX13" s="600">
        <v>2.9</v>
      </c>
      <c r="WCY13" s="600">
        <v>2.8</v>
      </c>
      <c r="WCZ13" s="600">
        <v>3.1</v>
      </c>
      <c r="WDA13" s="601">
        <v>3.4</v>
      </c>
      <c r="WDB13" s="598">
        <v>3.9</v>
      </c>
      <c r="WDC13" s="598">
        <v>4.2</v>
      </c>
      <c r="WDD13" s="598">
        <v>3.8</v>
      </c>
      <c r="WDE13" s="598">
        <v>3.3</v>
      </c>
      <c r="WDF13" s="598">
        <v>2.7</v>
      </c>
      <c r="WDG13" s="598">
        <v>2.5</v>
      </c>
      <c r="WDH13" s="598">
        <v>2.7</v>
      </c>
      <c r="WDI13" s="598">
        <v>2.9</v>
      </c>
      <c r="WDJ13" s="598">
        <v>2.8</v>
      </c>
      <c r="WDK13" s="598">
        <v>2.6</v>
      </c>
      <c r="WDL13" s="598">
        <v>2.4</v>
      </c>
      <c r="WDM13" s="599">
        <v>2.1</v>
      </c>
      <c r="WDN13" s="598">
        <v>2.1</v>
      </c>
      <c r="WDO13" s="598">
        <v>2.2000000000000002</v>
      </c>
      <c r="WDP13" s="598">
        <v>2.6</v>
      </c>
      <c r="WDQ13" s="598">
        <v>3.1</v>
      </c>
      <c r="WDR13" s="598">
        <v>3.6</v>
      </c>
      <c r="WDS13" s="598">
        <v>4.0999999999999996</v>
      </c>
      <c r="WDT13" s="598">
        <v>4.2</v>
      </c>
      <c r="WDU13" s="598">
        <v>4.3</v>
      </c>
      <c r="WDV13" s="598">
        <v>4.3</v>
      </c>
      <c r="WDW13" s="598">
        <v>4.5999999999999996</v>
      </c>
      <c r="WDX13" s="598">
        <v>5.2</v>
      </c>
      <c r="WDY13" s="599">
        <v>5.7</v>
      </c>
      <c r="WDZ13" s="598">
        <v>6.1</v>
      </c>
      <c r="WEA13" s="598">
        <v>6.4</v>
      </c>
      <c r="WEB13" s="598">
        <v>7</v>
      </c>
      <c r="WEC13" s="439" t="s">
        <v>272</v>
      </c>
      <c r="WED13" s="598">
        <v>4</v>
      </c>
      <c r="WEE13" s="598">
        <v>4</v>
      </c>
      <c r="WEF13" s="598">
        <v>4</v>
      </c>
      <c r="WEG13" s="598">
        <v>4</v>
      </c>
      <c r="WEH13" s="598">
        <v>4</v>
      </c>
      <c r="WEI13" s="598">
        <v>4</v>
      </c>
      <c r="WEJ13" s="598">
        <v>3</v>
      </c>
      <c r="WEK13" s="598">
        <v>3</v>
      </c>
      <c r="WEL13" s="598">
        <v>4</v>
      </c>
      <c r="WEM13" s="598">
        <v>4</v>
      </c>
      <c r="WEN13" s="598">
        <v>4</v>
      </c>
      <c r="WEO13" s="599">
        <v>4</v>
      </c>
      <c r="WEP13" s="600">
        <v>3.6</v>
      </c>
      <c r="WEQ13" s="600">
        <v>3.5</v>
      </c>
      <c r="WER13" s="600">
        <v>3.6</v>
      </c>
      <c r="WES13" s="600">
        <v>3.5</v>
      </c>
      <c r="WET13" s="600">
        <v>3.4</v>
      </c>
      <c r="WEU13" s="600">
        <v>3.6</v>
      </c>
      <c r="WEV13" s="600">
        <v>3.8</v>
      </c>
      <c r="WEW13" s="600">
        <v>3.8</v>
      </c>
      <c r="WEX13" s="600">
        <v>3.8</v>
      </c>
      <c r="WEY13" s="600">
        <v>4</v>
      </c>
      <c r="WEZ13" s="600">
        <v>3.8</v>
      </c>
      <c r="WFA13" s="601">
        <v>3.7</v>
      </c>
      <c r="WFB13" s="600">
        <v>3.3</v>
      </c>
      <c r="WFC13" s="600">
        <v>3.1</v>
      </c>
      <c r="WFD13" s="600">
        <v>3.1</v>
      </c>
      <c r="WFE13" s="600">
        <v>3.2</v>
      </c>
      <c r="WFF13" s="600">
        <v>3.1</v>
      </c>
      <c r="WFG13" s="600">
        <v>3.1</v>
      </c>
      <c r="WFH13" s="600">
        <v>2.9</v>
      </c>
      <c r="WFI13" s="600">
        <v>3</v>
      </c>
      <c r="WFJ13" s="600">
        <v>2.9</v>
      </c>
      <c r="WFK13" s="600">
        <v>2.8</v>
      </c>
      <c r="WFL13" s="600">
        <v>3.1</v>
      </c>
      <c r="WFM13" s="601">
        <v>3.4</v>
      </c>
      <c r="WFN13" s="598">
        <v>3.9</v>
      </c>
      <c r="WFO13" s="598">
        <v>4.2</v>
      </c>
      <c r="WFP13" s="598">
        <v>3.8</v>
      </c>
      <c r="WFQ13" s="598">
        <v>3.3</v>
      </c>
      <c r="WFR13" s="598">
        <v>2.7</v>
      </c>
      <c r="WFS13" s="598">
        <v>2.5</v>
      </c>
      <c r="WFT13" s="598">
        <v>2.7</v>
      </c>
      <c r="WFU13" s="598">
        <v>2.9</v>
      </c>
      <c r="WFV13" s="598">
        <v>2.8</v>
      </c>
      <c r="WFW13" s="598">
        <v>2.6</v>
      </c>
      <c r="WFX13" s="598">
        <v>2.4</v>
      </c>
      <c r="WFY13" s="599">
        <v>2.1</v>
      </c>
      <c r="WFZ13" s="598">
        <v>2.1</v>
      </c>
      <c r="WGA13" s="598">
        <v>2.2000000000000002</v>
      </c>
      <c r="WGB13" s="598">
        <v>2.6</v>
      </c>
      <c r="WGC13" s="598">
        <v>3.1</v>
      </c>
      <c r="WGD13" s="598">
        <v>3.6</v>
      </c>
      <c r="WGE13" s="598">
        <v>4.0999999999999996</v>
      </c>
      <c r="WGF13" s="598">
        <v>4.2</v>
      </c>
      <c r="WGG13" s="598">
        <v>4.3</v>
      </c>
      <c r="WGH13" s="598">
        <v>4.3</v>
      </c>
      <c r="WGI13" s="598">
        <v>4.5999999999999996</v>
      </c>
      <c r="WGJ13" s="598">
        <v>5.2</v>
      </c>
      <c r="WGK13" s="599">
        <v>5.7</v>
      </c>
      <c r="WGL13" s="598">
        <v>6.1</v>
      </c>
      <c r="WGM13" s="598">
        <v>6.4</v>
      </c>
      <c r="WGN13" s="598">
        <v>7</v>
      </c>
      <c r="WGO13" s="439" t="s">
        <v>272</v>
      </c>
      <c r="WGP13" s="598">
        <v>4</v>
      </c>
      <c r="WGQ13" s="598">
        <v>4</v>
      </c>
      <c r="WGR13" s="598">
        <v>4</v>
      </c>
      <c r="WGS13" s="598">
        <v>4</v>
      </c>
      <c r="WGT13" s="598">
        <v>4</v>
      </c>
      <c r="WGU13" s="598">
        <v>4</v>
      </c>
      <c r="WGV13" s="598">
        <v>3</v>
      </c>
      <c r="WGW13" s="598">
        <v>3</v>
      </c>
      <c r="WGX13" s="598">
        <v>4</v>
      </c>
      <c r="WGY13" s="598">
        <v>4</v>
      </c>
      <c r="WGZ13" s="598">
        <v>4</v>
      </c>
      <c r="WHA13" s="599">
        <v>4</v>
      </c>
      <c r="WHB13" s="600">
        <v>3.6</v>
      </c>
      <c r="WHC13" s="600">
        <v>3.5</v>
      </c>
      <c r="WHD13" s="600">
        <v>3.6</v>
      </c>
      <c r="WHE13" s="600">
        <v>3.5</v>
      </c>
      <c r="WHF13" s="600">
        <v>3.4</v>
      </c>
      <c r="WHG13" s="600">
        <v>3.6</v>
      </c>
      <c r="WHH13" s="600">
        <v>3.8</v>
      </c>
      <c r="WHI13" s="600">
        <v>3.8</v>
      </c>
      <c r="WHJ13" s="600">
        <v>3.8</v>
      </c>
      <c r="WHK13" s="600">
        <v>4</v>
      </c>
      <c r="WHL13" s="600">
        <v>3.8</v>
      </c>
      <c r="WHM13" s="601">
        <v>3.7</v>
      </c>
      <c r="WHN13" s="600">
        <v>3.3</v>
      </c>
      <c r="WHO13" s="600">
        <v>3.1</v>
      </c>
      <c r="WHP13" s="600">
        <v>3.1</v>
      </c>
      <c r="WHQ13" s="600">
        <v>3.2</v>
      </c>
      <c r="WHR13" s="600">
        <v>3.1</v>
      </c>
      <c r="WHS13" s="600">
        <v>3.1</v>
      </c>
      <c r="WHT13" s="600">
        <v>2.9</v>
      </c>
      <c r="WHU13" s="600">
        <v>3</v>
      </c>
      <c r="WHV13" s="600">
        <v>2.9</v>
      </c>
      <c r="WHW13" s="600">
        <v>2.8</v>
      </c>
      <c r="WHX13" s="600">
        <v>3.1</v>
      </c>
      <c r="WHY13" s="601">
        <v>3.4</v>
      </c>
      <c r="WHZ13" s="598">
        <v>3.9</v>
      </c>
      <c r="WIA13" s="598">
        <v>4.2</v>
      </c>
      <c r="WIB13" s="598">
        <v>3.8</v>
      </c>
      <c r="WIC13" s="598">
        <v>3.3</v>
      </c>
      <c r="WID13" s="598">
        <v>2.7</v>
      </c>
      <c r="WIE13" s="598">
        <v>2.5</v>
      </c>
      <c r="WIF13" s="598">
        <v>2.7</v>
      </c>
      <c r="WIG13" s="598">
        <v>2.9</v>
      </c>
      <c r="WIH13" s="598">
        <v>2.8</v>
      </c>
      <c r="WII13" s="598">
        <v>2.6</v>
      </c>
      <c r="WIJ13" s="598">
        <v>2.4</v>
      </c>
      <c r="WIK13" s="599">
        <v>2.1</v>
      </c>
      <c r="WIL13" s="598">
        <v>2.1</v>
      </c>
      <c r="WIM13" s="598">
        <v>2.2000000000000002</v>
      </c>
      <c r="WIN13" s="598">
        <v>2.6</v>
      </c>
      <c r="WIO13" s="598">
        <v>3.1</v>
      </c>
      <c r="WIP13" s="598">
        <v>3.6</v>
      </c>
      <c r="WIQ13" s="598">
        <v>4.0999999999999996</v>
      </c>
      <c r="WIR13" s="598">
        <v>4.2</v>
      </c>
      <c r="WIS13" s="598">
        <v>4.3</v>
      </c>
      <c r="WIT13" s="598">
        <v>4.3</v>
      </c>
      <c r="WIU13" s="598">
        <v>4.5999999999999996</v>
      </c>
      <c r="WIV13" s="598">
        <v>5.2</v>
      </c>
      <c r="WIW13" s="599">
        <v>5.7</v>
      </c>
      <c r="WIX13" s="598">
        <v>6.1</v>
      </c>
      <c r="WIY13" s="598">
        <v>6.4</v>
      </c>
      <c r="WIZ13" s="598">
        <v>7</v>
      </c>
      <c r="WJA13" s="439" t="s">
        <v>272</v>
      </c>
      <c r="WJB13" s="598">
        <v>4</v>
      </c>
      <c r="WJC13" s="598">
        <v>4</v>
      </c>
      <c r="WJD13" s="598">
        <v>4</v>
      </c>
      <c r="WJE13" s="598">
        <v>4</v>
      </c>
      <c r="WJF13" s="598">
        <v>4</v>
      </c>
      <c r="WJG13" s="598">
        <v>4</v>
      </c>
      <c r="WJH13" s="598">
        <v>3</v>
      </c>
      <c r="WJI13" s="598">
        <v>3</v>
      </c>
      <c r="WJJ13" s="598">
        <v>4</v>
      </c>
      <c r="WJK13" s="598">
        <v>4</v>
      </c>
      <c r="WJL13" s="598">
        <v>4</v>
      </c>
      <c r="WJM13" s="599">
        <v>4</v>
      </c>
      <c r="WJN13" s="600">
        <v>3.6</v>
      </c>
      <c r="WJO13" s="600">
        <v>3.5</v>
      </c>
      <c r="WJP13" s="600">
        <v>3.6</v>
      </c>
      <c r="WJQ13" s="600">
        <v>3.5</v>
      </c>
      <c r="WJR13" s="600">
        <v>3.4</v>
      </c>
      <c r="WJS13" s="600">
        <v>3.6</v>
      </c>
      <c r="WJT13" s="600">
        <v>3.8</v>
      </c>
      <c r="WJU13" s="600">
        <v>3.8</v>
      </c>
      <c r="WJV13" s="600">
        <v>3.8</v>
      </c>
      <c r="WJW13" s="600">
        <v>4</v>
      </c>
      <c r="WJX13" s="600">
        <v>3.8</v>
      </c>
      <c r="WJY13" s="601">
        <v>3.7</v>
      </c>
      <c r="WJZ13" s="600">
        <v>3.3</v>
      </c>
      <c r="WKA13" s="600">
        <v>3.1</v>
      </c>
      <c r="WKB13" s="600">
        <v>3.1</v>
      </c>
      <c r="WKC13" s="600">
        <v>3.2</v>
      </c>
      <c r="WKD13" s="600">
        <v>3.1</v>
      </c>
      <c r="WKE13" s="600">
        <v>3.1</v>
      </c>
      <c r="WKF13" s="600">
        <v>2.9</v>
      </c>
      <c r="WKG13" s="600">
        <v>3</v>
      </c>
      <c r="WKH13" s="600">
        <v>2.9</v>
      </c>
      <c r="WKI13" s="600">
        <v>2.8</v>
      </c>
      <c r="WKJ13" s="600">
        <v>3.1</v>
      </c>
      <c r="WKK13" s="601">
        <v>3.4</v>
      </c>
      <c r="WKL13" s="598">
        <v>3.9</v>
      </c>
      <c r="WKM13" s="598">
        <v>4.2</v>
      </c>
      <c r="WKN13" s="598">
        <v>3.8</v>
      </c>
      <c r="WKO13" s="598">
        <v>3.3</v>
      </c>
      <c r="WKP13" s="598">
        <v>2.7</v>
      </c>
      <c r="WKQ13" s="598">
        <v>2.5</v>
      </c>
      <c r="WKR13" s="598">
        <v>2.7</v>
      </c>
      <c r="WKS13" s="598">
        <v>2.9</v>
      </c>
      <c r="WKT13" s="598">
        <v>2.8</v>
      </c>
      <c r="WKU13" s="598">
        <v>2.6</v>
      </c>
      <c r="WKV13" s="598">
        <v>2.4</v>
      </c>
      <c r="WKW13" s="599">
        <v>2.1</v>
      </c>
      <c r="WKX13" s="598">
        <v>2.1</v>
      </c>
      <c r="WKY13" s="598">
        <v>2.2000000000000002</v>
      </c>
      <c r="WKZ13" s="598">
        <v>2.6</v>
      </c>
      <c r="WLA13" s="598">
        <v>3.1</v>
      </c>
      <c r="WLB13" s="598">
        <v>3.6</v>
      </c>
      <c r="WLC13" s="598">
        <v>4.0999999999999996</v>
      </c>
      <c r="WLD13" s="598">
        <v>4.2</v>
      </c>
      <c r="WLE13" s="598">
        <v>4.3</v>
      </c>
      <c r="WLF13" s="598">
        <v>4.3</v>
      </c>
      <c r="WLG13" s="598">
        <v>4.5999999999999996</v>
      </c>
      <c r="WLH13" s="598">
        <v>5.2</v>
      </c>
      <c r="WLI13" s="599">
        <v>5.7</v>
      </c>
      <c r="WLJ13" s="598">
        <v>6.1</v>
      </c>
      <c r="WLK13" s="598">
        <v>6.4</v>
      </c>
      <c r="WLL13" s="598">
        <v>7</v>
      </c>
      <c r="WLM13" s="439" t="s">
        <v>272</v>
      </c>
      <c r="WLN13" s="598">
        <v>4</v>
      </c>
      <c r="WLO13" s="598">
        <v>4</v>
      </c>
      <c r="WLP13" s="598">
        <v>4</v>
      </c>
      <c r="WLQ13" s="598">
        <v>4</v>
      </c>
      <c r="WLR13" s="598">
        <v>4</v>
      </c>
      <c r="WLS13" s="598">
        <v>4</v>
      </c>
      <c r="WLT13" s="598">
        <v>3</v>
      </c>
      <c r="WLU13" s="598">
        <v>3</v>
      </c>
      <c r="WLV13" s="598">
        <v>4</v>
      </c>
      <c r="WLW13" s="598">
        <v>4</v>
      </c>
      <c r="WLX13" s="598">
        <v>4</v>
      </c>
      <c r="WLY13" s="599">
        <v>4</v>
      </c>
      <c r="WLZ13" s="600">
        <v>3.6</v>
      </c>
      <c r="WMA13" s="600">
        <v>3.5</v>
      </c>
      <c r="WMB13" s="600">
        <v>3.6</v>
      </c>
      <c r="WMC13" s="600">
        <v>3.5</v>
      </c>
      <c r="WMD13" s="600">
        <v>3.4</v>
      </c>
      <c r="WME13" s="600">
        <v>3.6</v>
      </c>
      <c r="WMF13" s="600">
        <v>3.8</v>
      </c>
      <c r="WMG13" s="600">
        <v>3.8</v>
      </c>
      <c r="WMH13" s="600">
        <v>3.8</v>
      </c>
      <c r="WMI13" s="600">
        <v>4</v>
      </c>
      <c r="WMJ13" s="600">
        <v>3.8</v>
      </c>
      <c r="WMK13" s="601">
        <v>3.7</v>
      </c>
      <c r="WML13" s="600">
        <v>3.3</v>
      </c>
      <c r="WMM13" s="600">
        <v>3.1</v>
      </c>
      <c r="WMN13" s="600">
        <v>3.1</v>
      </c>
      <c r="WMO13" s="600">
        <v>3.2</v>
      </c>
      <c r="WMP13" s="600">
        <v>3.1</v>
      </c>
      <c r="WMQ13" s="600">
        <v>3.1</v>
      </c>
      <c r="WMR13" s="600">
        <v>2.9</v>
      </c>
      <c r="WMS13" s="600">
        <v>3</v>
      </c>
      <c r="WMT13" s="600">
        <v>2.9</v>
      </c>
      <c r="WMU13" s="600">
        <v>2.8</v>
      </c>
      <c r="WMV13" s="600">
        <v>3.1</v>
      </c>
      <c r="WMW13" s="601">
        <v>3.4</v>
      </c>
      <c r="WMX13" s="598">
        <v>3.9</v>
      </c>
      <c r="WMY13" s="598">
        <v>4.2</v>
      </c>
      <c r="WMZ13" s="598">
        <v>3.8</v>
      </c>
      <c r="WNA13" s="598">
        <v>3.3</v>
      </c>
      <c r="WNB13" s="598">
        <v>2.7</v>
      </c>
      <c r="WNC13" s="598">
        <v>2.5</v>
      </c>
      <c r="WND13" s="598">
        <v>2.7</v>
      </c>
      <c r="WNE13" s="598">
        <v>2.9</v>
      </c>
      <c r="WNF13" s="598">
        <v>2.8</v>
      </c>
      <c r="WNG13" s="598">
        <v>2.6</v>
      </c>
      <c r="WNH13" s="598">
        <v>2.4</v>
      </c>
      <c r="WNI13" s="599">
        <v>2.1</v>
      </c>
      <c r="WNJ13" s="598">
        <v>2.1</v>
      </c>
      <c r="WNK13" s="598">
        <v>2.2000000000000002</v>
      </c>
      <c r="WNL13" s="598">
        <v>2.6</v>
      </c>
      <c r="WNM13" s="598">
        <v>3.1</v>
      </c>
      <c r="WNN13" s="598">
        <v>3.6</v>
      </c>
      <c r="WNO13" s="598">
        <v>4.0999999999999996</v>
      </c>
      <c r="WNP13" s="598">
        <v>4.2</v>
      </c>
      <c r="WNQ13" s="598">
        <v>4.3</v>
      </c>
      <c r="WNR13" s="598">
        <v>4.3</v>
      </c>
      <c r="WNS13" s="598">
        <v>4.5999999999999996</v>
      </c>
      <c r="WNT13" s="598">
        <v>5.2</v>
      </c>
      <c r="WNU13" s="599">
        <v>5.7</v>
      </c>
      <c r="WNV13" s="598">
        <v>6.1</v>
      </c>
      <c r="WNW13" s="598">
        <v>6.4</v>
      </c>
      <c r="WNX13" s="598">
        <v>7</v>
      </c>
      <c r="WNY13" s="439" t="s">
        <v>272</v>
      </c>
      <c r="WNZ13" s="598">
        <v>4</v>
      </c>
      <c r="WOA13" s="598">
        <v>4</v>
      </c>
      <c r="WOB13" s="598">
        <v>4</v>
      </c>
      <c r="WOC13" s="598">
        <v>4</v>
      </c>
      <c r="WOD13" s="598">
        <v>4</v>
      </c>
      <c r="WOE13" s="598">
        <v>4</v>
      </c>
      <c r="WOF13" s="598">
        <v>3</v>
      </c>
      <c r="WOG13" s="598">
        <v>3</v>
      </c>
      <c r="WOH13" s="598">
        <v>4</v>
      </c>
      <c r="WOI13" s="598">
        <v>4</v>
      </c>
      <c r="WOJ13" s="598">
        <v>4</v>
      </c>
      <c r="WOK13" s="599">
        <v>4</v>
      </c>
      <c r="WOL13" s="600">
        <v>3.6</v>
      </c>
      <c r="WOM13" s="600">
        <v>3.5</v>
      </c>
      <c r="WON13" s="600">
        <v>3.6</v>
      </c>
      <c r="WOO13" s="600">
        <v>3.5</v>
      </c>
      <c r="WOP13" s="600">
        <v>3.4</v>
      </c>
      <c r="WOQ13" s="600">
        <v>3.6</v>
      </c>
      <c r="WOR13" s="600">
        <v>3.8</v>
      </c>
      <c r="WOS13" s="600">
        <v>3.8</v>
      </c>
      <c r="WOT13" s="600">
        <v>3.8</v>
      </c>
      <c r="WOU13" s="600">
        <v>4</v>
      </c>
      <c r="WOV13" s="600">
        <v>3.8</v>
      </c>
      <c r="WOW13" s="601">
        <v>3.7</v>
      </c>
      <c r="WOX13" s="600">
        <v>3.3</v>
      </c>
      <c r="WOY13" s="600">
        <v>3.1</v>
      </c>
      <c r="WOZ13" s="600">
        <v>3.1</v>
      </c>
      <c r="WPA13" s="600">
        <v>3.2</v>
      </c>
      <c r="WPB13" s="600">
        <v>3.1</v>
      </c>
      <c r="WPC13" s="600">
        <v>3.1</v>
      </c>
      <c r="WPD13" s="600">
        <v>2.9</v>
      </c>
      <c r="WPE13" s="600">
        <v>3</v>
      </c>
      <c r="WPF13" s="600">
        <v>2.9</v>
      </c>
      <c r="WPG13" s="600">
        <v>2.8</v>
      </c>
      <c r="WPH13" s="600">
        <v>3.1</v>
      </c>
      <c r="WPI13" s="601">
        <v>3.4</v>
      </c>
      <c r="WPJ13" s="598">
        <v>3.9</v>
      </c>
      <c r="WPK13" s="598">
        <v>4.2</v>
      </c>
      <c r="WPL13" s="598">
        <v>3.8</v>
      </c>
      <c r="WPM13" s="598">
        <v>3.3</v>
      </c>
      <c r="WPN13" s="598">
        <v>2.7</v>
      </c>
      <c r="WPO13" s="598">
        <v>2.5</v>
      </c>
      <c r="WPP13" s="598">
        <v>2.7</v>
      </c>
      <c r="WPQ13" s="598">
        <v>2.9</v>
      </c>
      <c r="WPR13" s="598">
        <v>2.8</v>
      </c>
      <c r="WPS13" s="598">
        <v>2.6</v>
      </c>
      <c r="WPT13" s="598">
        <v>2.4</v>
      </c>
      <c r="WPU13" s="599">
        <v>2.1</v>
      </c>
      <c r="WPV13" s="598">
        <v>2.1</v>
      </c>
      <c r="WPW13" s="598">
        <v>2.2000000000000002</v>
      </c>
      <c r="WPX13" s="598">
        <v>2.6</v>
      </c>
      <c r="WPY13" s="598">
        <v>3.1</v>
      </c>
      <c r="WPZ13" s="598">
        <v>3.6</v>
      </c>
      <c r="WQA13" s="598">
        <v>4.0999999999999996</v>
      </c>
      <c r="WQB13" s="598">
        <v>4.2</v>
      </c>
      <c r="WQC13" s="598">
        <v>4.3</v>
      </c>
      <c r="WQD13" s="598">
        <v>4.3</v>
      </c>
      <c r="WQE13" s="598">
        <v>4.5999999999999996</v>
      </c>
      <c r="WQF13" s="598">
        <v>5.2</v>
      </c>
      <c r="WQG13" s="599">
        <v>5.7</v>
      </c>
      <c r="WQH13" s="598">
        <v>6.1</v>
      </c>
      <c r="WQI13" s="598">
        <v>6.4</v>
      </c>
      <c r="WQJ13" s="598">
        <v>7</v>
      </c>
      <c r="WQK13" s="439" t="s">
        <v>272</v>
      </c>
      <c r="WQL13" s="598">
        <v>4</v>
      </c>
      <c r="WQM13" s="598">
        <v>4</v>
      </c>
      <c r="WQN13" s="598">
        <v>4</v>
      </c>
      <c r="WQO13" s="598">
        <v>4</v>
      </c>
      <c r="WQP13" s="598">
        <v>4</v>
      </c>
      <c r="WQQ13" s="598">
        <v>4</v>
      </c>
      <c r="WQR13" s="598">
        <v>3</v>
      </c>
      <c r="WQS13" s="598">
        <v>3</v>
      </c>
      <c r="WQT13" s="598">
        <v>4</v>
      </c>
      <c r="WQU13" s="598">
        <v>4</v>
      </c>
      <c r="WQV13" s="598">
        <v>4</v>
      </c>
      <c r="WQW13" s="599">
        <v>4</v>
      </c>
      <c r="WQX13" s="600">
        <v>3.6</v>
      </c>
      <c r="WQY13" s="600">
        <v>3.5</v>
      </c>
      <c r="WQZ13" s="600">
        <v>3.6</v>
      </c>
      <c r="WRA13" s="600">
        <v>3.5</v>
      </c>
      <c r="WRB13" s="600">
        <v>3.4</v>
      </c>
      <c r="WRC13" s="600">
        <v>3.6</v>
      </c>
      <c r="WRD13" s="600">
        <v>3.8</v>
      </c>
      <c r="WRE13" s="600">
        <v>3.8</v>
      </c>
      <c r="WRF13" s="600">
        <v>3.8</v>
      </c>
      <c r="WRG13" s="600">
        <v>4</v>
      </c>
      <c r="WRH13" s="600">
        <v>3.8</v>
      </c>
      <c r="WRI13" s="601">
        <v>3.7</v>
      </c>
      <c r="WRJ13" s="600">
        <v>3.3</v>
      </c>
      <c r="WRK13" s="600">
        <v>3.1</v>
      </c>
      <c r="WRL13" s="600">
        <v>3.1</v>
      </c>
      <c r="WRM13" s="600">
        <v>3.2</v>
      </c>
      <c r="WRN13" s="600">
        <v>3.1</v>
      </c>
      <c r="WRO13" s="600">
        <v>3.1</v>
      </c>
      <c r="WRP13" s="600">
        <v>2.9</v>
      </c>
      <c r="WRQ13" s="600">
        <v>3</v>
      </c>
      <c r="WRR13" s="600">
        <v>2.9</v>
      </c>
      <c r="WRS13" s="600">
        <v>2.8</v>
      </c>
      <c r="WRT13" s="600">
        <v>3.1</v>
      </c>
      <c r="WRU13" s="601">
        <v>3.4</v>
      </c>
      <c r="WRV13" s="598">
        <v>3.9</v>
      </c>
      <c r="WRW13" s="598">
        <v>4.2</v>
      </c>
      <c r="WRX13" s="598">
        <v>3.8</v>
      </c>
      <c r="WRY13" s="598">
        <v>3.3</v>
      </c>
      <c r="WRZ13" s="598">
        <v>2.7</v>
      </c>
      <c r="WSA13" s="598">
        <v>2.5</v>
      </c>
      <c r="WSB13" s="598">
        <v>2.7</v>
      </c>
      <c r="WSC13" s="598">
        <v>2.9</v>
      </c>
      <c r="WSD13" s="598">
        <v>2.8</v>
      </c>
      <c r="WSE13" s="598">
        <v>2.6</v>
      </c>
      <c r="WSF13" s="598">
        <v>2.4</v>
      </c>
      <c r="WSG13" s="599">
        <v>2.1</v>
      </c>
      <c r="WSH13" s="598">
        <v>2.1</v>
      </c>
      <c r="WSI13" s="598">
        <v>2.2000000000000002</v>
      </c>
      <c r="WSJ13" s="598">
        <v>2.6</v>
      </c>
      <c r="WSK13" s="598">
        <v>3.1</v>
      </c>
      <c r="WSL13" s="598">
        <v>3.6</v>
      </c>
      <c r="WSM13" s="598">
        <v>4.0999999999999996</v>
      </c>
      <c r="WSN13" s="598">
        <v>4.2</v>
      </c>
      <c r="WSO13" s="598">
        <v>4.3</v>
      </c>
      <c r="WSP13" s="598">
        <v>4.3</v>
      </c>
      <c r="WSQ13" s="598">
        <v>4.5999999999999996</v>
      </c>
      <c r="WSR13" s="598">
        <v>5.2</v>
      </c>
      <c r="WSS13" s="599">
        <v>5.7</v>
      </c>
      <c r="WST13" s="598">
        <v>6.1</v>
      </c>
      <c r="WSU13" s="598">
        <v>6.4</v>
      </c>
      <c r="WSV13" s="598">
        <v>7</v>
      </c>
      <c r="WSW13" s="439" t="s">
        <v>272</v>
      </c>
      <c r="WSX13" s="598">
        <v>4</v>
      </c>
      <c r="WSY13" s="598">
        <v>4</v>
      </c>
      <c r="WSZ13" s="598">
        <v>4</v>
      </c>
      <c r="WTA13" s="598">
        <v>4</v>
      </c>
      <c r="WTB13" s="598">
        <v>4</v>
      </c>
      <c r="WTC13" s="598">
        <v>4</v>
      </c>
      <c r="WTD13" s="598">
        <v>3</v>
      </c>
      <c r="WTE13" s="598">
        <v>3</v>
      </c>
      <c r="WTF13" s="598">
        <v>4</v>
      </c>
      <c r="WTG13" s="598">
        <v>4</v>
      </c>
      <c r="WTH13" s="598">
        <v>4</v>
      </c>
      <c r="WTI13" s="599">
        <v>4</v>
      </c>
      <c r="WTJ13" s="600">
        <v>3.6</v>
      </c>
      <c r="WTK13" s="600">
        <v>3.5</v>
      </c>
      <c r="WTL13" s="600">
        <v>3.6</v>
      </c>
      <c r="WTM13" s="600">
        <v>3.5</v>
      </c>
      <c r="WTN13" s="600">
        <v>3.4</v>
      </c>
      <c r="WTO13" s="600">
        <v>3.6</v>
      </c>
      <c r="WTP13" s="600">
        <v>3.8</v>
      </c>
      <c r="WTQ13" s="600">
        <v>3.8</v>
      </c>
      <c r="WTR13" s="600">
        <v>3.8</v>
      </c>
      <c r="WTS13" s="600">
        <v>4</v>
      </c>
      <c r="WTT13" s="600">
        <v>3.8</v>
      </c>
      <c r="WTU13" s="601">
        <v>3.7</v>
      </c>
      <c r="WTV13" s="600">
        <v>3.3</v>
      </c>
      <c r="WTW13" s="600">
        <v>3.1</v>
      </c>
      <c r="WTX13" s="600">
        <v>3.1</v>
      </c>
      <c r="WTY13" s="600">
        <v>3.2</v>
      </c>
      <c r="WTZ13" s="600">
        <v>3.1</v>
      </c>
      <c r="WUA13" s="600">
        <v>3.1</v>
      </c>
      <c r="WUB13" s="600">
        <v>2.9</v>
      </c>
      <c r="WUC13" s="600">
        <v>3</v>
      </c>
      <c r="WUD13" s="600">
        <v>2.9</v>
      </c>
      <c r="WUE13" s="600">
        <v>2.8</v>
      </c>
      <c r="WUF13" s="600">
        <v>3.1</v>
      </c>
      <c r="WUG13" s="601">
        <v>3.4</v>
      </c>
      <c r="WUH13" s="598">
        <v>3.9</v>
      </c>
      <c r="WUI13" s="598">
        <v>4.2</v>
      </c>
      <c r="WUJ13" s="598">
        <v>3.8</v>
      </c>
      <c r="WUK13" s="598">
        <v>3.3</v>
      </c>
      <c r="WUL13" s="598">
        <v>2.7</v>
      </c>
      <c r="WUM13" s="598">
        <v>2.5</v>
      </c>
      <c r="WUN13" s="598">
        <v>2.7</v>
      </c>
      <c r="WUO13" s="598">
        <v>2.9</v>
      </c>
      <c r="WUP13" s="598">
        <v>2.8</v>
      </c>
      <c r="WUQ13" s="598">
        <v>2.6</v>
      </c>
      <c r="WUR13" s="598">
        <v>2.4</v>
      </c>
      <c r="WUS13" s="599">
        <v>2.1</v>
      </c>
      <c r="WUT13" s="598">
        <v>2.1</v>
      </c>
      <c r="WUU13" s="598">
        <v>2.2000000000000002</v>
      </c>
      <c r="WUV13" s="598">
        <v>2.6</v>
      </c>
      <c r="WUW13" s="598">
        <v>3.1</v>
      </c>
      <c r="WUX13" s="598">
        <v>3.6</v>
      </c>
      <c r="WUY13" s="598">
        <v>4.0999999999999996</v>
      </c>
      <c r="WUZ13" s="598">
        <v>4.2</v>
      </c>
      <c r="WVA13" s="598">
        <v>4.3</v>
      </c>
      <c r="WVB13" s="598">
        <v>4.3</v>
      </c>
      <c r="WVC13" s="598">
        <v>4.5999999999999996</v>
      </c>
      <c r="WVD13" s="598">
        <v>5.2</v>
      </c>
      <c r="WVE13" s="599">
        <v>5.7</v>
      </c>
      <c r="WVF13" s="598">
        <v>6.1</v>
      </c>
      <c r="WVG13" s="598">
        <v>6.4</v>
      </c>
      <c r="WVH13" s="598">
        <v>7</v>
      </c>
      <c r="WVI13" s="439" t="s">
        <v>272</v>
      </c>
      <c r="WVJ13" s="598">
        <v>4</v>
      </c>
      <c r="WVK13" s="598">
        <v>4</v>
      </c>
      <c r="WVL13" s="598">
        <v>4</v>
      </c>
      <c r="WVM13" s="598">
        <v>4</v>
      </c>
      <c r="WVN13" s="598">
        <v>4</v>
      </c>
      <c r="WVO13" s="598">
        <v>4</v>
      </c>
      <c r="WVP13" s="598">
        <v>3</v>
      </c>
      <c r="WVQ13" s="598">
        <v>3</v>
      </c>
      <c r="WVR13" s="598">
        <v>4</v>
      </c>
      <c r="WVS13" s="598">
        <v>4</v>
      </c>
      <c r="WVT13" s="598">
        <v>4</v>
      </c>
      <c r="WVU13" s="599">
        <v>4</v>
      </c>
      <c r="WVV13" s="600">
        <v>3.6</v>
      </c>
      <c r="WVW13" s="600">
        <v>3.5</v>
      </c>
      <c r="WVX13" s="600">
        <v>3.6</v>
      </c>
      <c r="WVY13" s="600">
        <v>3.5</v>
      </c>
      <c r="WVZ13" s="600">
        <v>3.4</v>
      </c>
      <c r="WWA13" s="600">
        <v>3.6</v>
      </c>
      <c r="WWB13" s="600">
        <v>3.8</v>
      </c>
      <c r="WWC13" s="600">
        <v>3.8</v>
      </c>
      <c r="WWD13" s="600">
        <v>3.8</v>
      </c>
      <c r="WWE13" s="600">
        <v>4</v>
      </c>
      <c r="WWF13" s="600">
        <v>3.8</v>
      </c>
      <c r="WWG13" s="601">
        <v>3.7</v>
      </c>
      <c r="WWH13" s="600">
        <v>3.3</v>
      </c>
      <c r="WWI13" s="600">
        <v>3.1</v>
      </c>
      <c r="WWJ13" s="600">
        <v>3.1</v>
      </c>
      <c r="WWK13" s="600">
        <v>3.2</v>
      </c>
      <c r="WWL13" s="600">
        <v>3.1</v>
      </c>
      <c r="WWM13" s="600">
        <v>3.1</v>
      </c>
      <c r="WWN13" s="600">
        <v>2.9</v>
      </c>
      <c r="WWO13" s="600">
        <v>3</v>
      </c>
      <c r="WWP13" s="600">
        <v>2.9</v>
      </c>
      <c r="WWQ13" s="600">
        <v>2.8</v>
      </c>
      <c r="WWR13" s="600">
        <v>3.1</v>
      </c>
      <c r="WWS13" s="601">
        <v>3.4</v>
      </c>
      <c r="WWT13" s="598">
        <v>3.9</v>
      </c>
      <c r="WWU13" s="598">
        <v>4.2</v>
      </c>
      <c r="WWV13" s="598">
        <v>3.8</v>
      </c>
      <c r="WWW13" s="598">
        <v>3.3</v>
      </c>
      <c r="WWX13" s="598">
        <v>2.7</v>
      </c>
      <c r="WWY13" s="598">
        <v>2.5</v>
      </c>
      <c r="WWZ13" s="598">
        <v>2.7</v>
      </c>
      <c r="WXA13" s="598">
        <v>2.9</v>
      </c>
      <c r="WXB13" s="598">
        <v>2.8</v>
      </c>
      <c r="WXC13" s="598">
        <v>2.6</v>
      </c>
      <c r="WXD13" s="598">
        <v>2.4</v>
      </c>
      <c r="WXE13" s="599">
        <v>2.1</v>
      </c>
      <c r="WXF13" s="598">
        <v>2.1</v>
      </c>
      <c r="WXG13" s="598">
        <v>2.2000000000000002</v>
      </c>
      <c r="WXH13" s="598">
        <v>2.6</v>
      </c>
      <c r="WXI13" s="598">
        <v>3.1</v>
      </c>
      <c r="WXJ13" s="598">
        <v>3.6</v>
      </c>
      <c r="WXK13" s="598">
        <v>4.0999999999999996</v>
      </c>
      <c r="WXL13" s="598">
        <v>4.2</v>
      </c>
      <c r="WXM13" s="598">
        <v>4.3</v>
      </c>
      <c r="WXN13" s="598">
        <v>4.3</v>
      </c>
      <c r="WXO13" s="598">
        <v>4.5999999999999996</v>
      </c>
      <c r="WXP13" s="598">
        <v>5.2</v>
      </c>
      <c r="WXQ13" s="599">
        <v>5.7</v>
      </c>
      <c r="WXR13" s="598">
        <v>6.1</v>
      </c>
      <c r="WXS13" s="598">
        <v>6.4</v>
      </c>
      <c r="WXT13" s="598">
        <v>7</v>
      </c>
      <c r="WXU13" s="439" t="s">
        <v>272</v>
      </c>
      <c r="WXV13" s="598">
        <v>4</v>
      </c>
      <c r="WXW13" s="598">
        <v>4</v>
      </c>
      <c r="WXX13" s="598">
        <v>4</v>
      </c>
      <c r="WXY13" s="598">
        <v>4</v>
      </c>
      <c r="WXZ13" s="598">
        <v>4</v>
      </c>
      <c r="WYA13" s="598">
        <v>4</v>
      </c>
      <c r="WYB13" s="598">
        <v>3</v>
      </c>
      <c r="WYC13" s="598">
        <v>3</v>
      </c>
      <c r="WYD13" s="598">
        <v>4</v>
      </c>
      <c r="WYE13" s="598">
        <v>4</v>
      </c>
      <c r="WYF13" s="598">
        <v>4</v>
      </c>
      <c r="WYG13" s="599">
        <v>4</v>
      </c>
      <c r="WYH13" s="600">
        <v>3.6</v>
      </c>
      <c r="WYI13" s="600">
        <v>3.5</v>
      </c>
      <c r="WYJ13" s="600">
        <v>3.6</v>
      </c>
      <c r="WYK13" s="600">
        <v>3.5</v>
      </c>
      <c r="WYL13" s="600">
        <v>3.4</v>
      </c>
      <c r="WYM13" s="600">
        <v>3.6</v>
      </c>
      <c r="WYN13" s="600">
        <v>3.8</v>
      </c>
      <c r="WYO13" s="600">
        <v>3.8</v>
      </c>
      <c r="WYP13" s="600">
        <v>3.8</v>
      </c>
      <c r="WYQ13" s="600">
        <v>4</v>
      </c>
      <c r="WYR13" s="600">
        <v>3.8</v>
      </c>
      <c r="WYS13" s="601">
        <v>3.7</v>
      </c>
      <c r="WYT13" s="600">
        <v>3.3</v>
      </c>
      <c r="WYU13" s="600">
        <v>3.1</v>
      </c>
      <c r="WYV13" s="600">
        <v>3.1</v>
      </c>
      <c r="WYW13" s="600">
        <v>3.2</v>
      </c>
      <c r="WYX13" s="600">
        <v>3.1</v>
      </c>
      <c r="WYY13" s="600">
        <v>3.1</v>
      </c>
      <c r="WYZ13" s="600">
        <v>2.9</v>
      </c>
      <c r="WZA13" s="600">
        <v>3</v>
      </c>
      <c r="WZB13" s="600">
        <v>2.9</v>
      </c>
      <c r="WZC13" s="600">
        <v>2.8</v>
      </c>
      <c r="WZD13" s="600">
        <v>3.1</v>
      </c>
      <c r="WZE13" s="601">
        <v>3.4</v>
      </c>
      <c r="WZF13" s="598">
        <v>3.9</v>
      </c>
      <c r="WZG13" s="598">
        <v>4.2</v>
      </c>
      <c r="WZH13" s="598">
        <v>3.8</v>
      </c>
      <c r="WZI13" s="598">
        <v>3.3</v>
      </c>
      <c r="WZJ13" s="598">
        <v>2.7</v>
      </c>
      <c r="WZK13" s="598">
        <v>2.5</v>
      </c>
      <c r="WZL13" s="598">
        <v>2.7</v>
      </c>
      <c r="WZM13" s="598">
        <v>2.9</v>
      </c>
      <c r="WZN13" s="598">
        <v>2.8</v>
      </c>
      <c r="WZO13" s="598">
        <v>2.6</v>
      </c>
      <c r="WZP13" s="598">
        <v>2.4</v>
      </c>
      <c r="WZQ13" s="599">
        <v>2.1</v>
      </c>
      <c r="WZR13" s="598">
        <v>2.1</v>
      </c>
      <c r="WZS13" s="598">
        <v>2.2000000000000002</v>
      </c>
      <c r="WZT13" s="598">
        <v>2.6</v>
      </c>
      <c r="WZU13" s="598">
        <v>3.1</v>
      </c>
      <c r="WZV13" s="598">
        <v>3.6</v>
      </c>
      <c r="WZW13" s="598">
        <v>4.0999999999999996</v>
      </c>
      <c r="WZX13" s="598">
        <v>4.2</v>
      </c>
      <c r="WZY13" s="598">
        <v>4.3</v>
      </c>
      <c r="WZZ13" s="598">
        <v>4.3</v>
      </c>
      <c r="XAA13" s="598">
        <v>4.5999999999999996</v>
      </c>
      <c r="XAB13" s="598">
        <v>5.2</v>
      </c>
      <c r="XAC13" s="599">
        <v>5.7</v>
      </c>
      <c r="XAD13" s="598">
        <v>6.1</v>
      </c>
      <c r="XAE13" s="598">
        <v>6.4</v>
      </c>
      <c r="XAF13" s="598">
        <v>7</v>
      </c>
      <c r="XAG13" s="439" t="s">
        <v>272</v>
      </c>
      <c r="XAH13" s="598">
        <v>4</v>
      </c>
      <c r="XAI13" s="598">
        <v>4</v>
      </c>
      <c r="XAJ13" s="598">
        <v>4</v>
      </c>
      <c r="XAK13" s="598">
        <v>4</v>
      </c>
      <c r="XAL13" s="598">
        <v>4</v>
      </c>
      <c r="XAM13" s="598">
        <v>4</v>
      </c>
      <c r="XAN13" s="598">
        <v>3</v>
      </c>
      <c r="XAO13" s="598">
        <v>3</v>
      </c>
      <c r="XAP13" s="598">
        <v>4</v>
      </c>
      <c r="XAQ13" s="598">
        <v>4</v>
      </c>
      <c r="XAR13" s="598">
        <v>4</v>
      </c>
      <c r="XAS13" s="599">
        <v>4</v>
      </c>
      <c r="XAT13" s="600">
        <v>3.6</v>
      </c>
      <c r="XAU13" s="600">
        <v>3.5</v>
      </c>
      <c r="XAV13" s="600">
        <v>3.6</v>
      </c>
      <c r="XAW13" s="600">
        <v>3.5</v>
      </c>
      <c r="XAX13" s="600">
        <v>3.4</v>
      </c>
      <c r="XAY13" s="600">
        <v>3.6</v>
      </c>
      <c r="XAZ13" s="600">
        <v>3.8</v>
      </c>
      <c r="XBA13" s="600">
        <v>3.8</v>
      </c>
      <c r="XBB13" s="600">
        <v>3.8</v>
      </c>
      <c r="XBC13" s="600">
        <v>4</v>
      </c>
      <c r="XBD13" s="600">
        <v>3.8</v>
      </c>
      <c r="XBE13" s="601">
        <v>3.7</v>
      </c>
      <c r="XBF13" s="600">
        <v>3.3</v>
      </c>
      <c r="XBG13" s="600">
        <v>3.1</v>
      </c>
      <c r="XBH13" s="600">
        <v>3.1</v>
      </c>
      <c r="XBI13" s="600">
        <v>3.2</v>
      </c>
      <c r="XBJ13" s="600">
        <v>3.1</v>
      </c>
      <c r="XBK13" s="600">
        <v>3.1</v>
      </c>
      <c r="XBL13" s="600">
        <v>2.9</v>
      </c>
      <c r="XBM13" s="600">
        <v>3</v>
      </c>
      <c r="XBN13" s="600">
        <v>2.9</v>
      </c>
      <c r="XBO13" s="600">
        <v>2.8</v>
      </c>
      <c r="XBP13" s="600">
        <v>3.1</v>
      </c>
      <c r="XBQ13" s="601">
        <v>3.4</v>
      </c>
      <c r="XBR13" s="598">
        <v>3.9</v>
      </c>
      <c r="XBS13" s="598">
        <v>4.2</v>
      </c>
      <c r="XBT13" s="598">
        <v>3.8</v>
      </c>
      <c r="XBU13" s="598">
        <v>3.3</v>
      </c>
      <c r="XBV13" s="598">
        <v>2.7</v>
      </c>
      <c r="XBW13" s="598">
        <v>2.5</v>
      </c>
      <c r="XBX13" s="598">
        <v>2.7</v>
      </c>
      <c r="XBY13" s="598">
        <v>2.9</v>
      </c>
      <c r="XBZ13" s="598">
        <v>2.8</v>
      </c>
      <c r="XCA13" s="598">
        <v>2.6</v>
      </c>
      <c r="XCB13" s="598">
        <v>2.4</v>
      </c>
      <c r="XCC13" s="599">
        <v>2.1</v>
      </c>
      <c r="XCD13" s="598">
        <v>2.1</v>
      </c>
      <c r="XCE13" s="598">
        <v>2.2000000000000002</v>
      </c>
      <c r="XCF13" s="598">
        <v>2.6</v>
      </c>
      <c r="XCG13" s="598">
        <v>3.1</v>
      </c>
      <c r="XCH13" s="598">
        <v>3.6</v>
      </c>
      <c r="XCI13" s="598">
        <v>4.0999999999999996</v>
      </c>
      <c r="XCJ13" s="598">
        <v>4.2</v>
      </c>
      <c r="XCK13" s="598">
        <v>4.3</v>
      </c>
      <c r="XCL13" s="598">
        <v>4.3</v>
      </c>
      <c r="XCM13" s="598">
        <v>4.5999999999999996</v>
      </c>
      <c r="XCN13" s="598">
        <v>5.2</v>
      </c>
      <c r="XCO13" s="599">
        <v>5.7</v>
      </c>
      <c r="XCP13" s="598">
        <v>6.1</v>
      </c>
      <c r="XCQ13" s="598">
        <v>6.4</v>
      </c>
      <c r="XCR13" s="598">
        <v>7</v>
      </c>
      <c r="XCS13" s="439" t="s">
        <v>272</v>
      </c>
      <c r="XCT13" s="598">
        <v>4</v>
      </c>
      <c r="XCU13" s="598">
        <v>4</v>
      </c>
      <c r="XCV13" s="598">
        <v>4</v>
      </c>
      <c r="XCW13" s="598">
        <v>4</v>
      </c>
      <c r="XCX13" s="598">
        <v>4</v>
      </c>
      <c r="XCY13" s="598">
        <v>4</v>
      </c>
      <c r="XCZ13" s="598">
        <v>3</v>
      </c>
      <c r="XDA13" s="598">
        <v>3</v>
      </c>
      <c r="XDB13" s="598">
        <v>4</v>
      </c>
      <c r="XDC13" s="598">
        <v>4</v>
      </c>
      <c r="XDD13" s="598">
        <v>4</v>
      </c>
      <c r="XDE13" s="599">
        <v>4</v>
      </c>
      <c r="XDF13" s="600">
        <v>3.6</v>
      </c>
      <c r="XDG13" s="600">
        <v>3.5</v>
      </c>
      <c r="XDH13" s="600">
        <v>3.6</v>
      </c>
      <c r="XDI13" s="600">
        <v>3.5</v>
      </c>
      <c r="XDJ13" s="600">
        <v>3.4</v>
      </c>
      <c r="XDK13" s="600">
        <v>3.6</v>
      </c>
      <c r="XDL13" s="600">
        <v>3.8</v>
      </c>
      <c r="XDM13" s="600">
        <v>3.8</v>
      </c>
      <c r="XDN13" s="600">
        <v>3.8</v>
      </c>
      <c r="XDO13" s="600">
        <v>4</v>
      </c>
      <c r="XDP13" s="600">
        <v>3.8</v>
      </c>
      <c r="XDQ13" s="601">
        <v>3.7</v>
      </c>
      <c r="XDR13" s="600">
        <v>3.3</v>
      </c>
      <c r="XDS13" s="600">
        <v>3.1</v>
      </c>
      <c r="XDT13" s="600">
        <v>3.1</v>
      </c>
      <c r="XDU13" s="600">
        <v>3.2</v>
      </c>
      <c r="XDV13" s="600">
        <v>3.1</v>
      </c>
      <c r="XDW13" s="600">
        <v>3.1</v>
      </c>
      <c r="XDX13" s="600">
        <v>2.9</v>
      </c>
      <c r="XDY13" s="600">
        <v>3</v>
      </c>
      <c r="XDZ13" s="600">
        <v>2.9</v>
      </c>
      <c r="XEA13" s="600">
        <v>2.8</v>
      </c>
      <c r="XEB13" s="600">
        <v>3.1</v>
      </c>
      <c r="XEC13" s="601">
        <v>3.4</v>
      </c>
      <c r="XED13" s="598">
        <v>3.9</v>
      </c>
      <c r="XEE13" s="598">
        <v>4.2</v>
      </c>
      <c r="XEF13" s="598">
        <v>3.8</v>
      </c>
      <c r="XEG13" s="598">
        <v>3.3</v>
      </c>
      <c r="XEH13" s="598">
        <v>2.7</v>
      </c>
      <c r="XEI13" s="598">
        <v>2.5</v>
      </c>
      <c r="XEJ13" s="598">
        <v>2.7</v>
      </c>
      <c r="XEK13" s="598">
        <v>2.9</v>
      </c>
      <c r="XEL13" s="598">
        <v>2.8</v>
      </c>
      <c r="XEM13" s="598">
        <v>2.6</v>
      </c>
      <c r="XEN13" s="598">
        <v>2.4</v>
      </c>
      <c r="XEO13" s="599">
        <v>2.1</v>
      </c>
      <c r="XEP13" s="598">
        <v>2.1</v>
      </c>
      <c r="XEQ13" s="598">
        <v>2.2000000000000002</v>
      </c>
      <c r="XER13" s="598">
        <v>2.6</v>
      </c>
      <c r="XES13" s="598">
        <v>3.1</v>
      </c>
      <c r="XET13" s="598">
        <v>3.6</v>
      </c>
      <c r="XEU13" s="598">
        <v>4.0999999999999996</v>
      </c>
      <c r="XEV13" s="598">
        <v>4.2</v>
      </c>
      <c r="XEW13" s="598">
        <v>4.3</v>
      </c>
      <c r="XEX13" s="598">
        <v>4.3</v>
      </c>
      <c r="XEY13" s="598">
        <v>4.5999999999999996</v>
      </c>
      <c r="XEZ13" s="598">
        <v>5.2</v>
      </c>
      <c r="XFA13" s="599">
        <v>5.7</v>
      </c>
      <c r="XFB13" s="598">
        <v>6.1</v>
      </c>
      <c r="XFC13" s="598">
        <v>6.4</v>
      </c>
      <c r="XFD13" s="598">
        <v>7</v>
      </c>
    </row>
    <row r="14" spans="1:16384" s="419" customFormat="1" ht="18" customHeight="1" outlineLevel="1">
      <c r="A14" s="420"/>
      <c r="B14" s="125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2"/>
      <c r="O14" s="423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2"/>
      <c r="AA14" s="423"/>
      <c r="AB14" s="421"/>
      <c r="AC14" s="421"/>
      <c r="AD14" s="421"/>
      <c r="AE14" s="421"/>
      <c r="AF14" s="421"/>
      <c r="AG14" s="421"/>
      <c r="AH14" s="421"/>
      <c r="AI14" s="421"/>
      <c r="AJ14" s="421"/>
      <c r="AK14" s="421"/>
      <c r="AL14" s="421"/>
      <c r="AM14" s="423"/>
      <c r="AN14" s="421"/>
      <c r="AO14" s="421"/>
      <c r="AP14" s="421"/>
      <c r="AQ14" s="421"/>
      <c r="AR14" s="421"/>
      <c r="AS14" s="421"/>
      <c r="AT14" s="421"/>
      <c r="AU14" s="421"/>
      <c r="AV14" s="421"/>
      <c r="AW14" s="421"/>
      <c r="AX14" s="421"/>
      <c r="AY14" s="423"/>
      <c r="AZ14" s="421"/>
      <c r="BA14" s="421"/>
      <c r="BB14" s="421"/>
      <c r="BC14" s="421"/>
      <c r="BD14" s="421"/>
      <c r="BE14" s="421"/>
      <c r="BF14" s="421"/>
      <c r="BG14" s="421"/>
      <c r="BH14" s="421"/>
      <c r="BI14" s="421"/>
      <c r="BJ14" s="422"/>
      <c r="BK14" s="421"/>
      <c r="BL14" s="421"/>
      <c r="BM14" s="421"/>
      <c r="BN14" s="421"/>
      <c r="BO14" s="421"/>
      <c r="BP14" s="421"/>
      <c r="BQ14" s="421"/>
      <c r="BR14" s="421"/>
      <c r="BS14" s="421"/>
      <c r="BT14" s="421"/>
      <c r="BU14" s="421"/>
      <c r="BV14" s="421"/>
      <c r="BW14" s="280"/>
      <c r="BX14" s="280"/>
      <c r="BY14" s="424"/>
    </row>
    <row r="15" spans="1:16384" s="120" customFormat="1" ht="16.5" customHeight="1" outlineLevel="1">
      <c r="A15" s="268" t="s">
        <v>301</v>
      </c>
      <c r="B15" s="268" t="s">
        <v>137</v>
      </c>
      <c r="C15" s="425"/>
      <c r="D15" s="425"/>
      <c r="E15" s="425"/>
      <c r="F15" s="425"/>
      <c r="G15" s="426"/>
      <c r="H15" s="426"/>
      <c r="I15" s="426"/>
      <c r="J15" s="426"/>
      <c r="K15" s="425"/>
      <c r="L15" s="425"/>
      <c r="M15" s="425"/>
      <c r="N15" s="305"/>
      <c r="O15" s="427"/>
      <c r="P15" s="426"/>
      <c r="Q15" s="426"/>
      <c r="R15" s="426"/>
      <c r="S15" s="425"/>
      <c r="T15" s="425"/>
      <c r="U15" s="426"/>
      <c r="V15" s="426"/>
      <c r="W15" s="426"/>
      <c r="X15" s="426"/>
      <c r="Y15" s="426"/>
      <c r="Z15" s="428"/>
      <c r="AA15" s="427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5"/>
      <c r="AM15" s="429"/>
      <c r="AN15" s="426"/>
      <c r="AO15" s="425"/>
      <c r="AP15" s="425"/>
      <c r="AQ15" s="425"/>
      <c r="AR15" s="425"/>
      <c r="AS15" s="425"/>
      <c r="AT15" s="425"/>
      <c r="AU15" s="425"/>
      <c r="AV15" s="425"/>
      <c r="AW15" s="425"/>
      <c r="AX15" s="425"/>
      <c r="AY15" s="429"/>
      <c r="AZ15" s="425"/>
      <c r="BA15" s="425"/>
      <c r="BB15" s="425"/>
      <c r="BC15" s="425"/>
      <c r="BD15" s="425"/>
      <c r="BE15" s="425"/>
      <c r="BF15" s="425"/>
      <c r="BG15" s="425"/>
      <c r="BH15" s="425"/>
      <c r="BI15" s="425"/>
      <c r="BJ15" s="305"/>
      <c r="BK15" s="425"/>
      <c r="BL15" s="425"/>
      <c r="BM15" s="425"/>
      <c r="BN15" s="425"/>
      <c r="BO15" s="425"/>
      <c r="BP15" s="425"/>
      <c r="BQ15" s="425"/>
      <c r="BR15" s="425"/>
      <c r="BS15" s="425"/>
      <c r="BT15" s="425"/>
      <c r="BU15" s="425"/>
      <c r="BV15" s="425"/>
      <c r="BW15" s="430"/>
      <c r="BX15" s="306"/>
      <c r="BY15" s="431"/>
    </row>
    <row r="16" spans="1:16384" s="120" customFormat="1" ht="17.25" customHeight="1" outlineLevel="1">
      <c r="A16" s="308"/>
      <c r="B16" s="278" t="s">
        <v>146</v>
      </c>
      <c r="C16" s="142">
        <v>1.4</v>
      </c>
      <c r="D16" s="142">
        <v>1.7</v>
      </c>
      <c r="E16" s="142">
        <v>1.5</v>
      </c>
      <c r="F16" s="142">
        <v>1.1000000000000001</v>
      </c>
      <c r="G16" s="432">
        <v>1</v>
      </c>
      <c r="H16" s="432">
        <v>-0.1</v>
      </c>
      <c r="I16" s="432">
        <v>0</v>
      </c>
      <c r="J16" s="432">
        <v>0.3</v>
      </c>
      <c r="K16" s="142">
        <v>0.6</v>
      </c>
      <c r="L16" s="142">
        <v>0.6</v>
      </c>
      <c r="M16" s="142">
        <v>1.3</v>
      </c>
      <c r="N16" s="433">
        <v>1</v>
      </c>
      <c r="O16" s="434">
        <v>0.3</v>
      </c>
      <c r="P16" s="432">
        <v>0</v>
      </c>
      <c r="Q16" s="432">
        <v>-0.2</v>
      </c>
      <c r="R16" s="432">
        <v>0.3</v>
      </c>
      <c r="S16" s="432">
        <v>0.6</v>
      </c>
      <c r="T16" s="432">
        <v>1.3</v>
      </c>
      <c r="U16" s="432">
        <v>1.1000000000000001</v>
      </c>
      <c r="V16" s="432">
        <v>1</v>
      </c>
      <c r="W16" s="432">
        <v>0.9</v>
      </c>
      <c r="X16" s="432">
        <v>0.8</v>
      </c>
      <c r="Y16" s="432">
        <v>0.4</v>
      </c>
      <c r="Z16" s="435">
        <v>0.1</v>
      </c>
      <c r="AA16" s="434">
        <v>-0.3</v>
      </c>
      <c r="AB16" s="432">
        <v>0.5</v>
      </c>
      <c r="AC16" s="432">
        <v>0.7</v>
      </c>
      <c r="AD16" s="432">
        <v>0.1</v>
      </c>
      <c r="AE16" s="432">
        <v>0</v>
      </c>
      <c r="AF16" s="432">
        <v>-0.3</v>
      </c>
      <c r="AG16" s="432">
        <v>-0.7</v>
      </c>
      <c r="AH16" s="432">
        <v>-0.7</v>
      </c>
      <c r="AI16" s="432">
        <v>-0.7</v>
      </c>
      <c r="AJ16" s="432">
        <v>-0.7</v>
      </c>
      <c r="AK16" s="432">
        <v>-0.6</v>
      </c>
      <c r="AL16" s="432">
        <v>-0.3</v>
      </c>
      <c r="AM16" s="434">
        <v>0.4</v>
      </c>
      <c r="AN16" s="432">
        <v>-0.2</v>
      </c>
      <c r="AO16" s="432">
        <v>-0.5</v>
      </c>
      <c r="AP16" s="432">
        <v>-1.2</v>
      </c>
      <c r="AQ16" s="432">
        <v>-2.1</v>
      </c>
      <c r="AR16" s="432">
        <v>-0.9</v>
      </c>
      <c r="AS16" s="432">
        <v>-0.2</v>
      </c>
      <c r="AT16" s="432">
        <v>-0.1</v>
      </c>
      <c r="AU16" s="432">
        <f>-0.3</f>
        <v>-0.3</v>
      </c>
      <c r="AV16" s="432">
        <f>-0.3</f>
        <v>-0.3</v>
      </c>
      <c r="AW16" s="432">
        <v>-0.4</v>
      </c>
      <c r="AX16" s="432">
        <v>-0.5</v>
      </c>
      <c r="AY16" s="434">
        <v>0.3</v>
      </c>
      <c r="AZ16" s="432">
        <v>0.5</v>
      </c>
      <c r="BA16" s="432">
        <v>0.4</v>
      </c>
      <c r="BB16" s="432">
        <v>1.4</v>
      </c>
      <c r="BC16" s="432">
        <v>2.2000000000000002</v>
      </c>
      <c r="BD16" s="432">
        <v>1.6</v>
      </c>
      <c r="BE16" s="432">
        <v>2.1</v>
      </c>
      <c r="BF16" s="432">
        <v>2.1</v>
      </c>
      <c r="BG16" s="432">
        <v>1.8</v>
      </c>
      <c r="BH16" s="432">
        <v>2.1</v>
      </c>
      <c r="BI16" s="432">
        <v>2.7</v>
      </c>
      <c r="BJ16" s="435">
        <v>3.2</v>
      </c>
      <c r="BK16" s="432">
        <v>4.2</v>
      </c>
      <c r="BL16" s="432">
        <v>5.2</v>
      </c>
      <c r="BM16" s="432">
        <v>6.8</v>
      </c>
      <c r="BN16" s="432">
        <v>8.8000000000000007</v>
      </c>
      <c r="BO16" s="432">
        <v>10.199999999999999</v>
      </c>
      <c r="BP16" s="432">
        <v>11.4</v>
      </c>
      <c r="BQ16" s="432">
        <v>11.8</v>
      </c>
      <c r="BR16" s="432">
        <v>11.4</v>
      </c>
      <c r="BS16" s="432">
        <v>11.9</v>
      </c>
      <c r="BT16" s="432"/>
      <c r="BU16" s="432"/>
      <c r="BV16" s="432"/>
      <c r="BW16" s="436" t="s">
        <v>78</v>
      </c>
      <c r="BX16" s="152" t="s">
        <v>250</v>
      </c>
      <c r="BY16" s="437"/>
    </row>
    <row r="17" spans="1:77" s="120" customFormat="1" ht="16.5" customHeight="1" outlineLevel="1">
      <c r="A17" s="308"/>
      <c r="B17" s="278" t="s">
        <v>144</v>
      </c>
      <c r="C17" s="142">
        <v>1.3</v>
      </c>
      <c r="D17" s="142">
        <v>1.4</v>
      </c>
      <c r="E17" s="142">
        <v>1.2</v>
      </c>
      <c r="F17" s="142">
        <v>3.3</v>
      </c>
      <c r="G17" s="142">
        <v>2.1</v>
      </c>
      <c r="H17" s="142">
        <v>2.4</v>
      </c>
      <c r="I17" s="142">
        <v>2.2000000000000002</v>
      </c>
      <c r="J17" s="142">
        <v>2.4</v>
      </c>
      <c r="K17" s="142">
        <v>2.5</v>
      </c>
      <c r="L17" s="142">
        <v>2.5</v>
      </c>
      <c r="M17" s="142">
        <v>1.9</v>
      </c>
      <c r="N17" s="433">
        <v>2.1</v>
      </c>
      <c r="O17" s="438">
        <v>2.1</v>
      </c>
      <c r="P17" s="142">
        <v>1.4</v>
      </c>
      <c r="Q17" s="142">
        <v>2.1</v>
      </c>
      <c r="R17" s="142">
        <v>0.6</v>
      </c>
      <c r="S17" s="142">
        <v>1.7</v>
      </c>
      <c r="T17" s="142">
        <v>1.9</v>
      </c>
      <c r="U17" s="142">
        <v>2.2999999999999998</v>
      </c>
      <c r="V17" s="142">
        <v>1.6</v>
      </c>
      <c r="W17" s="142">
        <v>2.2000000000000002</v>
      </c>
      <c r="X17" s="142">
        <v>1.3</v>
      </c>
      <c r="Y17" s="142">
        <v>1.5</v>
      </c>
      <c r="Z17" s="433">
        <v>1.6</v>
      </c>
      <c r="AA17" s="438">
        <v>1.6</v>
      </c>
      <c r="AB17" s="142">
        <v>1.6</v>
      </c>
      <c r="AC17" s="142">
        <v>1.1000000000000001</v>
      </c>
      <c r="AD17" s="142">
        <v>1.8</v>
      </c>
      <c r="AE17" s="142">
        <v>1</v>
      </c>
      <c r="AF17" s="142">
        <v>1.5</v>
      </c>
      <c r="AG17" s="142">
        <v>0.3</v>
      </c>
      <c r="AH17" s="432">
        <v>0.8</v>
      </c>
      <c r="AI17" s="432">
        <v>0.8</v>
      </c>
      <c r="AJ17" s="432">
        <v>1</v>
      </c>
      <c r="AK17" s="432">
        <v>1.6</v>
      </c>
      <c r="AL17" s="432">
        <v>1.5</v>
      </c>
      <c r="AM17" s="434">
        <v>1.4</v>
      </c>
      <c r="AN17" s="432">
        <v>1.2</v>
      </c>
      <c r="AO17" s="432">
        <v>0.9</v>
      </c>
      <c r="AP17" s="432">
        <v>1.2</v>
      </c>
      <c r="AQ17" s="432">
        <v>1.2</v>
      </c>
      <c r="AR17" s="432">
        <v>1.6</v>
      </c>
      <c r="AS17" s="432">
        <v>0.6</v>
      </c>
      <c r="AT17" s="432">
        <v>0.1</v>
      </c>
      <c r="AU17" s="432">
        <v>0</v>
      </c>
      <c r="AV17" s="432">
        <v>0.2</v>
      </c>
      <c r="AW17" s="432">
        <v>0.1</v>
      </c>
      <c r="AX17" s="432">
        <v>0.2</v>
      </c>
      <c r="AY17" s="434">
        <v>0.4</v>
      </c>
      <c r="AZ17" s="432">
        <v>0.6</v>
      </c>
      <c r="BA17" s="432">
        <v>0.5</v>
      </c>
      <c r="BB17" s="432">
        <v>-0.7</v>
      </c>
      <c r="BC17" s="432">
        <v>-0.2</v>
      </c>
      <c r="BD17" s="432">
        <v>1.1000000000000001</v>
      </c>
      <c r="BE17" s="432">
        <v>0.7</v>
      </c>
      <c r="BF17" s="432">
        <v>0.8</v>
      </c>
      <c r="BG17" s="432">
        <v>1</v>
      </c>
      <c r="BH17" s="432">
        <v>1.3</v>
      </c>
      <c r="BI17" s="432">
        <v>2.2999999999999998</v>
      </c>
      <c r="BJ17" s="435">
        <v>2</v>
      </c>
      <c r="BK17" s="432">
        <v>2</v>
      </c>
      <c r="BL17" s="432">
        <v>2.6</v>
      </c>
      <c r="BM17" s="432">
        <v>3.1</v>
      </c>
      <c r="BN17" s="432">
        <v>4.8</v>
      </c>
      <c r="BO17" s="432">
        <v>4.7</v>
      </c>
      <c r="BP17" s="432">
        <v>4.7</v>
      </c>
      <c r="BQ17" s="432">
        <v>4.9000000000000004</v>
      </c>
      <c r="BR17" s="432">
        <v>5.3</v>
      </c>
      <c r="BS17" s="432">
        <v>5.3</v>
      </c>
      <c r="BT17" s="432"/>
      <c r="BU17" s="432"/>
      <c r="BV17" s="432"/>
      <c r="BW17" s="436" t="s">
        <v>78</v>
      </c>
      <c r="BX17" s="152" t="s">
        <v>250</v>
      </c>
      <c r="BY17" s="437"/>
    </row>
    <row r="18" spans="1:77" s="120" customFormat="1" ht="15.75" customHeight="1" outlineLevel="1">
      <c r="A18" s="308"/>
      <c r="B18" s="278" t="s">
        <v>145</v>
      </c>
      <c r="C18" s="142">
        <v>1.3</v>
      </c>
      <c r="D18" s="142">
        <v>1.6</v>
      </c>
      <c r="E18" s="142">
        <v>1.4</v>
      </c>
      <c r="F18" s="142">
        <v>2</v>
      </c>
      <c r="G18" s="432">
        <v>1.5</v>
      </c>
      <c r="H18" s="432">
        <v>0.9</v>
      </c>
      <c r="I18" s="432">
        <v>0.9</v>
      </c>
      <c r="J18" s="432">
        <v>1.1000000000000001</v>
      </c>
      <c r="K18" s="142">
        <v>1.4</v>
      </c>
      <c r="L18" s="142">
        <v>1.4</v>
      </c>
      <c r="M18" s="142">
        <v>1.5</v>
      </c>
      <c r="N18" s="433">
        <v>1.5</v>
      </c>
      <c r="O18" s="434">
        <v>1</v>
      </c>
      <c r="P18" s="432">
        <v>0.6</v>
      </c>
      <c r="Q18" s="432">
        <v>0.7</v>
      </c>
      <c r="R18" s="432">
        <v>0.4</v>
      </c>
      <c r="S18" s="432">
        <v>1</v>
      </c>
      <c r="T18" s="432">
        <v>1.5</v>
      </c>
      <c r="U18" s="432">
        <v>1.6</v>
      </c>
      <c r="V18" s="432">
        <v>1.2</v>
      </c>
      <c r="W18" s="432">
        <v>1.4</v>
      </c>
      <c r="X18" s="432">
        <v>1</v>
      </c>
      <c r="Y18" s="432">
        <v>0.9</v>
      </c>
      <c r="Z18" s="435">
        <v>0.7</v>
      </c>
      <c r="AA18" s="434">
        <v>0.5</v>
      </c>
      <c r="AB18" s="432">
        <v>0.9</v>
      </c>
      <c r="AC18" s="432">
        <v>0.8</v>
      </c>
      <c r="AD18" s="432">
        <v>0.8</v>
      </c>
      <c r="AE18" s="432">
        <v>0.4</v>
      </c>
      <c r="AF18" s="432">
        <v>0.4</v>
      </c>
      <c r="AG18" s="432">
        <v>-0.3</v>
      </c>
      <c r="AH18" s="432">
        <v>-0.1</v>
      </c>
      <c r="AI18" s="432">
        <v>-0.1</v>
      </c>
      <c r="AJ18" s="432">
        <v>0</v>
      </c>
      <c r="AK18" s="432">
        <v>0.3</v>
      </c>
      <c r="AL18" s="432">
        <v>0.4</v>
      </c>
      <c r="AM18" s="434">
        <v>0.8</v>
      </c>
      <c r="AN18" s="432">
        <v>0.4</v>
      </c>
      <c r="AO18" s="432">
        <v>0</v>
      </c>
      <c r="AP18" s="432">
        <v>-0.2</v>
      </c>
      <c r="AQ18" s="432">
        <v>-0.7</v>
      </c>
      <c r="AR18" s="432">
        <v>0.1</v>
      </c>
      <c r="AS18" s="432">
        <v>0.1</v>
      </c>
      <c r="AT18" s="432">
        <v>0</v>
      </c>
      <c r="AU18" s="432">
        <v>-0.1</v>
      </c>
      <c r="AV18" s="432">
        <v>-0.1</v>
      </c>
      <c r="AW18" s="432">
        <v>-0.2</v>
      </c>
      <c r="AX18" s="432">
        <v>-0.2</v>
      </c>
      <c r="AY18" s="434">
        <v>0.3</v>
      </c>
      <c r="AZ18" s="432">
        <v>0.5</v>
      </c>
      <c r="BA18" s="432">
        <v>0.5</v>
      </c>
      <c r="BB18" s="432">
        <v>0.6</v>
      </c>
      <c r="BC18" s="432">
        <v>1.2</v>
      </c>
      <c r="BD18" s="432">
        <v>0.5</v>
      </c>
      <c r="BE18" s="432">
        <v>1.5</v>
      </c>
      <c r="BF18" s="432">
        <v>1.5</v>
      </c>
      <c r="BG18" s="432">
        <v>1.5</v>
      </c>
      <c r="BH18" s="432">
        <v>1.8</v>
      </c>
      <c r="BI18" s="432">
        <v>2.6</v>
      </c>
      <c r="BJ18" s="435">
        <v>2.7</v>
      </c>
      <c r="BK18" s="432">
        <v>3.3</v>
      </c>
      <c r="BL18" s="432">
        <v>4.2</v>
      </c>
      <c r="BM18" s="432">
        <v>5.3</v>
      </c>
      <c r="BN18" s="432">
        <v>7.2</v>
      </c>
      <c r="BO18" s="432">
        <v>8</v>
      </c>
      <c r="BP18" s="432">
        <v>8.6999999999999993</v>
      </c>
      <c r="BQ18" s="432">
        <v>9.1</v>
      </c>
      <c r="BR18" s="432">
        <v>8.9</v>
      </c>
      <c r="BS18" s="432">
        <v>9.3000000000000007</v>
      </c>
      <c r="BT18" s="432"/>
      <c r="BU18" s="432"/>
      <c r="BV18" s="432"/>
      <c r="BW18" s="436" t="s">
        <v>78</v>
      </c>
      <c r="BX18" s="152" t="s">
        <v>250</v>
      </c>
      <c r="BY18" s="437"/>
    </row>
    <row r="19" spans="1:77" s="150" customFormat="1" ht="15.75" customHeight="1" outlineLevel="1">
      <c r="A19" s="308"/>
      <c r="B19" s="278" t="s">
        <v>259</v>
      </c>
      <c r="C19" s="142"/>
      <c r="D19" s="142"/>
      <c r="E19" s="142"/>
      <c r="F19" s="142"/>
      <c r="G19" s="432"/>
      <c r="H19" s="432"/>
      <c r="I19" s="432"/>
      <c r="J19" s="432"/>
      <c r="K19" s="142"/>
      <c r="L19" s="142"/>
      <c r="M19" s="142"/>
      <c r="N19" s="433"/>
      <c r="O19" s="434"/>
      <c r="P19" s="432"/>
      <c r="Q19" s="432"/>
      <c r="R19" s="432"/>
      <c r="S19" s="432"/>
      <c r="T19" s="432"/>
      <c r="U19" s="432"/>
      <c r="V19" s="432"/>
      <c r="W19" s="432"/>
      <c r="X19" s="432"/>
      <c r="Y19" s="432"/>
      <c r="Z19" s="435"/>
      <c r="AA19" s="434"/>
      <c r="AB19" s="432"/>
      <c r="AC19" s="432"/>
      <c r="AD19" s="432"/>
      <c r="AE19" s="432"/>
      <c r="AF19" s="432"/>
      <c r="AG19" s="432"/>
      <c r="AH19" s="432"/>
      <c r="AI19" s="432"/>
      <c r="AJ19" s="432"/>
      <c r="AK19" s="432"/>
      <c r="AL19" s="432"/>
      <c r="AM19" s="434"/>
      <c r="AN19" s="432"/>
      <c r="AO19" s="432"/>
      <c r="AP19" s="432"/>
      <c r="AQ19" s="432"/>
      <c r="AR19" s="432"/>
      <c r="AS19" s="432"/>
      <c r="AT19" s="432"/>
      <c r="AU19" s="432"/>
      <c r="AV19" s="432"/>
      <c r="AW19" s="432"/>
      <c r="AX19" s="432"/>
      <c r="AY19" s="434">
        <v>0.3</v>
      </c>
      <c r="AZ19" s="432">
        <v>0.5</v>
      </c>
      <c r="BA19" s="432">
        <v>0.3</v>
      </c>
      <c r="BB19" s="432">
        <v>1.4</v>
      </c>
      <c r="BC19" s="432">
        <v>2.2999999999999998</v>
      </c>
      <c r="BD19" s="432">
        <v>1.7</v>
      </c>
      <c r="BE19" s="432">
        <v>2.1</v>
      </c>
      <c r="BF19" s="432">
        <v>2.1</v>
      </c>
      <c r="BG19" s="432">
        <v>1.8</v>
      </c>
      <c r="BH19" s="432">
        <v>2.1</v>
      </c>
      <c r="BI19" s="432">
        <v>2.7</v>
      </c>
      <c r="BJ19" s="435">
        <v>3.2</v>
      </c>
      <c r="BK19" s="432">
        <v>4.2</v>
      </c>
      <c r="BL19" s="432">
        <v>5.2</v>
      </c>
      <c r="BM19" s="432">
        <v>6.8</v>
      </c>
      <c r="BN19" s="432">
        <v>8.8000000000000007</v>
      </c>
      <c r="BO19" s="432">
        <v>10.199999999999999</v>
      </c>
      <c r="BP19" s="432">
        <v>11.4</v>
      </c>
      <c r="BQ19" s="432">
        <v>11.8</v>
      </c>
      <c r="BR19" s="432">
        <v>11.3</v>
      </c>
      <c r="BS19" s="432">
        <v>11.9</v>
      </c>
      <c r="BT19" s="432"/>
      <c r="BU19" s="432"/>
      <c r="BV19" s="432"/>
      <c r="BW19" s="436" t="s">
        <v>78</v>
      </c>
      <c r="BX19" s="152" t="s">
        <v>250</v>
      </c>
      <c r="BY19" s="437"/>
    </row>
    <row r="20" spans="1:77" s="150" customFormat="1" ht="15.75" customHeight="1" outlineLevel="1">
      <c r="A20" s="308"/>
      <c r="B20" s="278" t="s">
        <v>260</v>
      </c>
      <c r="C20" s="142"/>
      <c r="D20" s="142"/>
      <c r="E20" s="142"/>
      <c r="F20" s="142"/>
      <c r="G20" s="432"/>
      <c r="H20" s="432"/>
      <c r="I20" s="432"/>
      <c r="J20" s="432"/>
      <c r="K20" s="142"/>
      <c r="L20" s="142"/>
      <c r="M20" s="142"/>
      <c r="N20" s="433"/>
      <c r="O20" s="434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5"/>
      <c r="AA20" s="434"/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434"/>
      <c r="AN20" s="432"/>
      <c r="AO20" s="432"/>
      <c r="AP20" s="432"/>
      <c r="AQ20" s="432"/>
      <c r="AR20" s="432"/>
      <c r="AS20" s="432"/>
      <c r="AT20" s="432"/>
      <c r="AU20" s="432"/>
      <c r="AV20" s="432"/>
      <c r="AW20" s="432"/>
      <c r="AX20" s="432"/>
      <c r="AY20" s="434">
        <v>0.2</v>
      </c>
      <c r="AZ20" s="432">
        <v>0.2</v>
      </c>
      <c r="BA20" s="432">
        <v>-0.2</v>
      </c>
      <c r="BB20" s="432">
        <v>-2.1</v>
      </c>
      <c r="BC20" s="432">
        <v>-1.8</v>
      </c>
      <c r="BD20" s="432">
        <v>-3.3</v>
      </c>
      <c r="BE20" s="432">
        <v>0</v>
      </c>
      <c r="BF20" s="432">
        <v>0.4</v>
      </c>
      <c r="BG20" s="432">
        <v>0.8</v>
      </c>
      <c r="BH20" s="432">
        <v>1.4</v>
      </c>
      <c r="BI20" s="432">
        <v>2.4</v>
      </c>
      <c r="BJ20" s="435">
        <v>2.1</v>
      </c>
      <c r="BK20" s="432">
        <v>2.2000000000000002</v>
      </c>
      <c r="BL20" s="432">
        <v>3.1</v>
      </c>
      <c r="BM20" s="432">
        <v>3.5</v>
      </c>
      <c r="BN20" s="432">
        <v>5.3</v>
      </c>
      <c r="BO20" s="432">
        <v>5</v>
      </c>
      <c r="BP20" s="432">
        <v>5.5</v>
      </c>
      <c r="BQ20" s="432">
        <v>6</v>
      </c>
      <c r="BR20" s="432">
        <v>6.4</v>
      </c>
      <c r="BS20" s="432">
        <v>6.8</v>
      </c>
      <c r="BT20" s="432"/>
      <c r="BU20" s="432"/>
      <c r="BV20" s="432"/>
      <c r="BW20" s="436" t="s">
        <v>78</v>
      </c>
      <c r="BX20" s="152" t="s">
        <v>250</v>
      </c>
      <c r="BY20" s="437"/>
    </row>
    <row r="21" spans="1:77" s="150" customFormat="1" ht="15.75" customHeight="1" outlineLevel="1">
      <c r="A21" s="308"/>
      <c r="B21" s="278" t="s">
        <v>261</v>
      </c>
      <c r="C21" s="142"/>
      <c r="D21" s="142"/>
      <c r="E21" s="142"/>
      <c r="F21" s="142"/>
      <c r="G21" s="432"/>
      <c r="H21" s="432"/>
      <c r="I21" s="432"/>
      <c r="J21" s="432"/>
      <c r="K21" s="142"/>
      <c r="L21" s="142"/>
      <c r="M21" s="142"/>
      <c r="N21" s="433"/>
      <c r="O21" s="434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5"/>
      <c r="AA21" s="434"/>
      <c r="AB21" s="432"/>
      <c r="AC21" s="432"/>
      <c r="AD21" s="432"/>
      <c r="AE21" s="432"/>
      <c r="AF21" s="432"/>
      <c r="AG21" s="432"/>
      <c r="AH21" s="432"/>
      <c r="AI21" s="432"/>
      <c r="AJ21" s="432"/>
      <c r="AK21" s="432"/>
      <c r="AL21" s="432"/>
      <c r="AM21" s="434"/>
      <c r="AN21" s="432"/>
      <c r="AO21" s="432"/>
      <c r="AP21" s="432"/>
      <c r="AQ21" s="432"/>
      <c r="AR21" s="432"/>
      <c r="AS21" s="432"/>
      <c r="AT21" s="432"/>
      <c r="AU21" s="432"/>
      <c r="AV21" s="432"/>
      <c r="AW21" s="432"/>
      <c r="AX21" s="435"/>
      <c r="AY21" s="149">
        <v>0.2</v>
      </c>
      <c r="AZ21" s="432">
        <v>0.3</v>
      </c>
      <c r="BA21" s="432">
        <v>0.1</v>
      </c>
      <c r="BB21" s="432">
        <v>-0.1</v>
      </c>
      <c r="BC21" s="432">
        <v>0.5</v>
      </c>
      <c r="BD21" s="432">
        <v>-0.6</v>
      </c>
      <c r="BE21" s="432">
        <v>1.1000000000000001</v>
      </c>
      <c r="BF21" s="432">
        <v>1.3</v>
      </c>
      <c r="BG21" s="432">
        <v>1.3</v>
      </c>
      <c r="BH21" s="432">
        <v>1.8</v>
      </c>
      <c r="BI21" s="432">
        <v>2.6</v>
      </c>
      <c r="BJ21" s="435">
        <v>2.8</v>
      </c>
      <c r="BK21" s="432">
        <v>3.4</v>
      </c>
      <c r="BL21" s="432">
        <v>4.4000000000000004</v>
      </c>
      <c r="BM21" s="432">
        <v>5.5</v>
      </c>
      <c r="BN21" s="432">
        <v>7.4</v>
      </c>
      <c r="BO21" s="432">
        <v>8.1</v>
      </c>
      <c r="BP21" s="432">
        <v>9</v>
      </c>
      <c r="BQ21" s="432">
        <v>9.4</v>
      </c>
      <c r="BR21" s="432">
        <v>9.3000000000000007</v>
      </c>
      <c r="BS21" s="432">
        <v>9.8000000000000007</v>
      </c>
      <c r="BT21" s="432"/>
      <c r="BU21" s="432"/>
      <c r="BV21" s="432"/>
      <c r="BW21" s="436" t="s">
        <v>78</v>
      </c>
      <c r="BX21" s="152" t="s">
        <v>250</v>
      </c>
      <c r="BY21" s="437"/>
    </row>
    <row r="22" spans="1:77" s="150" customFormat="1" ht="15.75" customHeight="1" outlineLevel="1">
      <c r="A22" s="308"/>
      <c r="B22" s="278"/>
      <c r="C22" s="142"/>
      <c r="D22" s="142"/>
      <c r="E22" s="142"/>
      <c r="F22" s="142"/>
      <c r="G22" s="432"/>
      <c r="H22" s="432"/>
      <c r="I22" s="432"/>
      <c r="J22" s="432"/>
      <c r="K22" s="142"/>
      <c r="L22" s="142"/>
      <c r="M22" s="142"/>
      <c r="N22" s="433"/>
      <c r="O22" s="434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5"/>
      <c r="AA22" s="434"/>
      <c r="AB22" s="432"/>
      <c r="AC22" s="432"/>
      <c r="AD22" s="432"/>
      <c r="AE22" s="432"/>
      <c r="AF22" s="432"/>
      <c r="AG22" s="432"/>
      <c r="AH22" s="432"/>
      <c r="AI22" s="432"/>
      <c r="AJ22" s="432"/>
      <c r="AK22" s="432"/>
      <c r="AL22" s="432"/>
      <c r="AM22" s="434"/>
      <c r="AN22" s="432"/>
      <c r="AO22" s="432"/>
      <c r="AP22" s="432"/>
      <c r="AQ22" s="432"/>
      <c r="AR22" s="432"/>
      <c r="AS22" s="432"/>
      <c r="AT22" s="432"/>
      <c r="AU22" s="432"/>
      <c r="AV22" s="432"/>
      <c r="AW22" s="432"/>
      <c r="AX22" s="435"/>
      <c r="AY22" s="149"/>
      <c r="AZ22" s="432"/>
      <c r="BA22" s="432"/>
      <c r="BB22" s="432"/>
      <c r="BC22" s="432"/>
      <c r="BD22" s="432"/>
      <c r="BE22" s="432"/>
      <c r="BF22" s="432"/>
      <c r="BG22" s="432"/>
      <c r="BH22" s="432"/>
      <c r="BI22" s="432"/>
      <c r="BJ22" s="435"/>
      <c r="BK22" s="432"/>
      <c r="BL22" s="432"/>
      <c r="BM22" s="432"/>
      <c r="BN22" s="432"/>
      <c r="BO22" s="432"/>
      <c r="BP22" s="432"/>
      <c r="BQ22" s="432"/>
      <c r="BR22" s="432"/>
      <c r="BS22" s="432"/>
      <c r="BT22" s="432"/>
      <c r="BU22" s="432"/>
      <c r="BV22" s="432"/>
      <c r="BW22" s="436"/>
      <c r="BX22" s="152"/>
      <c r="BY22" s="437"/>
    </row>
    <row r="23" spans="1:77" s="120" customFormat="1" ht="18" customHeight="1">
      <c r="A23" s="124"/>
      <c r="B23" s="125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1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1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40"/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40"/>
      <c r="AZ23" s="410"/>
      <c r="BA23" s="410"/>
      <c r="BB23" s="410"/>
      <c r="BC23" s="410"/>
      <c r="BD23" s="410"/>
      <c r="BE23" s="410"/>
      <c r="BF23" s="410"/>
      <c r="BG23" s="410"/>
      <c r="BH23" s="410"/>
      <c r="BI23" s="410"/>
      <c r="BJ23" s="411"/>
      <c r="BK23" s="410"/>
      <c r="BL23" s="410"/>
      <c r="BM23" s="410"/>
      <c r="BN23" s="410"/>
      <c r="BO23" s="410"/>
      <c r="BP23" s="410"/>
      <c r="BQ23" s="410"/>
      <c r="BR23" s="410"/>
      <c r="BS23" s="410"/>
      <c r="BT23" s="410"/>
      <c r="BU23" s="410"/>
      <c r="BV23" s="410"/>
      <c r="BW23" s="122"/>
      <c r="BX23" s="122"/>
      <c r="BY23" s="257"/>
    </row>
    <row r="24" spans="1:77" s="120" customFormat="1" ht="17.25" customHeight="1">
      <c r="A24" s="412" t="s">
        <v>233</v>
      </c>
      <c r="B24" s="263"/>
      <c r="C24" s="410"/>
      <c r="D24" s="410"/>
      <c r="E24" s="441"/>
      <c r="F24" s="410"/>
      <c r="G24" s="410"/>
      <c r="H24" s="410"/>
      <c r="I24" s="410"/>
      <c r="J24" s="410"/>
      <c r="K24" s="410"/>
      <c r="L24" s="410"/>
      <c r="M24" s="410"/>
      <c r="N24" s="411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1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K24" s="410"/>
      <c r="AL24" s="410"/>
      <c r="AM24" s="440"/>
      <c r="AN24" s="410"/>
      <c r="AO24" s="410"/>
      <c r="AP24" s="410"/>
      <c r="AQ24" s="410"/>
      <c r="AR24" s="410"/>
      <c r="AS24" s="410"/>
      <c r="AT24" s="410"/>
      <c r="AU24" s="410"/>
      <c r="AV24" s="410"/>
      <c r="AW24" s="410"/>
      <c r="AX24" s="410"/>
      <c r="AY24" s="440"/>
      <c r="AZ24" s="410"/>
      <c r="BA24" s="410"/>
      <c r="BB24" s="410"/>
      <c r="BC24" s="410"/>
      <c r="BD24" s="410"/>
      <c r="BE24" s="410"/>
      <c r="BF24" s="410"/>
      <c r="BG24" s="410"/>
      <c r="BH24" s="410"/>
      <c r="BI24" s="410"/>
      <c r="BJ24" s="411"/>
      <c r="BK24" s="410"/>
      <c r="BL24" s="410"/>
      <c r="BM24" s="410"/>
      <c r="BN24" s="410"/>
      <c r="BO24" s="410"/>
      <c r="BP24" s="410"/>
      <c r="BQ24" s="410"/>
      <c r="BR24" s="410"/>
      <c r="BS24" s="410"/>
      <c r="BT24" s="410"/>
      <c r="BU24" s="410"/>
      <c r="BV24" s="410"/>
      <c r="BW24" s="122"/>
      <c r="BX24" s="122"/>
      <c r="BY24" s="257"/>
    </row>
    <row r="25" spans="1:77" s="419" customFormat="1" ht="25.5" customHeight="1">
      <c r="A25" s="736" t="s">
        <v>227</v>
      </c>
      <c r="B25" s="736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42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42"/>
      <c r="AA25" s="421"/>
      <c r="AB25" s="421"/>
      <c r="AC25" s="421"/>
      <c r="AD25" s="421"/>
      <c r="AE25" s="421"/>
      <c r="AF25" s="421"/>
      <c r="AG25" s="421"/>
      <c r="AH25" s="421"/>
      <c r="AI25" s="421"/>
      <c r="AJ25" s="421"/>
      <c r="AK25" s="421"/>
      <c r="AL25" s="421"/>
      <c r="AM25" s="423"/>
      <c r="AN25" s="421"/>
      <c r="AO25" s="421"/>
      <c r="AP25" s="421"/>
      <c r="AQ25" s="421"/>
      <c r="AR25" s="421"/>
      <c r="AS25" s="421"/>
      <c r="AT25" s="421"/>
      <c r="AU25" s="421"/>
      <c r="AV25" s="421"/>
      <c r="AW25" s="421"/>
      <c r="AX25" s="421"/>
      <c r="AY25" s="423"/>
      <c r="AZ25" s="421"/>
      <c r="BA25" s="421"/>
      <c r="BB25" s="421"/>
      <c r="BC25" s="421"/>
      <c r="BD25" s="421"/>
      <c r="BE25" s="421"/>
      <c r="BF25" s="421"/>
      <c r="BG25" s="421"/>
      <c r="BH25" s="421"/>
      <c r="BI25" s="421"/>
      <c r="BJ25" s="422"/>
      <c r="BK25" s="421"/>
      <c r="BL25" s="421"/>
      <c r="BM25" s="421"/>
      <c r="BN25" s="421"/>
      <c r="BO25" s="421"/>
      <c r="BP25" s="421"/>
      <c r="BQ25" s="421"/>
      <c r="BR25" s="421"/>
      <c r="BS25" s="421"/>
      <c r="BT25" s="421"/>
      <c r="BU25" s="421"/>
      <c r="BV25" s="421"/>
      <c r="BW25" s="264"/>
      <c r="BX25" s="264"/>
      <c r="BY25" s="443"/>
    </row>
    <row r="26" spans="1:77" s="120" customFormat="1" ht="24" customHeight="1" thickBot="1">
      <c r="A26" s="743"/>
      <c r="B26" s="743"/>
      <c r="C26" s="444" t="s">
        <v>210</v>
      </c>
      <c r="D26" s="444" t="s">
        <v>221</v>
      </c>
      <c r="E26" s="444" t="s">
        <v>211</v>
      </c>
      <c r="F26" s="444" t="s">
        <v>212</v>
      </c>
      <c r="G26" s="444" t="s">
        <v>213</v>
      </c>
      <c r="H26" s="444" t="s">
        <v>214</v>
      </c>
      <c r="I26" s="444" t="s">
        <v>215</v>
      </c>
      <c r="J26" s="444" t="s">
        <v>216</v>
      </c>
      <c r="K26" s="444" t="s">
        <v>217</v>
      </c>
      <c r="L26" s="444" t="s">
        <v>218</v>
      </c>
      <c r="M26" s="444" t="s">
        <v>219</v>
      </c>
      <c r="N26" s="444" t="s">
        <v>220</v>
      </c>
      <c r="O26" s="445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4"/>
      <c r="AA26" s="445"/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444"/>
      <c r="AM26" s="445"/>
      <c r="AN26" s="444"/>
      <c r="AO26" s="444"/>
      <c r="AP26" s="444"/>
      <c r="AQ26" s="444"/>
      <c r="AR26" s="444"/>
      <c r="AS26" s="444"/>
      <c r="AT26" s="444"/>
      <c r="AU26" s="444"/>
      <c r="AV26" s="444"/>
      <c r="AW26" s="444"/>
      <c r="AX26" s="444"/>
      <c r="AY26" s="445"/>
      <c r="AZ26" s="444"/>
      <c r="BA26" s="444"/>
      <c r="BB26" s="444"/>
      <c r="BC26" s="444"/>
      <c r="BD26" s="444"/>
      <c r="BE26" s="444"/>
      <c r="BF26" s="444"/>
      <c r="BG26" s="444"/>
      <c r="BH26" s="444"/>
      <c r="BI26" s="444"/>
      <c r="BJ26" s="446"/>
      <c r="BK26" s="444"/>
      <c r="BL26" s="444"/>
      <c r="BM26" s="444"/>
      <c r="BN26" s="444"/>
      <c r="BO26" s="444"/>
      <c r="BP26" s="444"/>
      <c r="BQ26" s="444"/>
      <c r="BR26" s="444"/>
      <c r="BS26" s="444"/>
      <c r="BT26" s="444"/>
      <c r="BU26" s="444"/>
      <c r="BV26" s="444"/>
      <c r="BW26" s="447" t="s">
        <v>0</v>
      </c>
      <c r="BX26" s="448" t="s">
        <v>2</v>
      </c>
      <c r="BY26" s="449" t="s">
        <v>1</v>
      </c>
    </row>
    <row r="27" spans="1:77" s="120" customFormat="1" ht="6.75" customHeight="1" outlineLevel="1">
      <c r="A27" s="420"/>
      <c r="B27" s="420"/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3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3"/>
      <c r="AB27" s="421"/>
      <c r="AC27" s="421"/>
      <c r="AD27" s="421"/>
      <c r="AE27" s="421"/>
      <c r="AF27" s="421"/>
      <c r="AG27" s="421"/>
      <c r="AH27" s="421"/>
      <c r="AI27" s="421"/>
      <c r="AJ27" s="421"/>
      <c r="AK27" s="421"/>
      <c r="AL27" s="450"/>
      <c r="AM27" s="423"/>
      <c r="AN27" s="421"/>
      <c r="AO27" s="421"/>
      <c r="AP27" s="421"/>
      <c r="AQ27" s="421"/>
      <c r="AR27" s="421"/>
      <c r="AS27" s="421"/>
      <c r="AT27" s="421"/>
      <c r="AU27" s="421"/>
      <c r="AV27" s="421"/>
      <c r="AW27" s="421"/>
      <c r="AX27" s="421"/>
      <c r="AY27" s="423"/>
      <c r="AZ27" s="421"/>
      <c r="BA27" s="421"/>
      <c r="BB27" s="421"/>
      <c r="BC27" s="421"/>
      <c r="BD27" s="421"/>
      <c r="BE27" s="421"/>
      <c r="BF27" s="421"/>
      <c r="BG27" s="421"/>
      <c r="BH27" s="421"/>
      <c r="BI27" s="421"/>
      <c r="BJ27" s="422"/>
      <c r="BK27" s="421"/>
      <c r="BL27" s="421"/>
      <c r="BM27" s="421"/>
      <c r="BN27" s="421"/>
      <c r="BO27" s="421"/>
      <c r="BP27" s="421"/>
      <c r="BQ27" s="421"/>
      <c r="BR27" s="421"/>
      <c r="BS27" s="421"/>
      <c r="BT27" s="421"/>
      <c r="BU27" s="421"/>
      <c r="BV27" s="421"/>
      <c r="BW27" s="451"/>
      <c r="BX27" s="452"/>
      <c r="BY27" s="453"/>
    </row>
    <row r="28" spans="1:77" s="120" customFormat="1" ht="18" outlineLevel="1">
      <c r="A28" s="268" t="s">
        <v>153</v>
      </c>
      <c r="B28" s="268" t="s">
        <v>160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454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454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454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454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455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272"/>
      <c r="BX28" s="162"/>
      <c r="BY28" s="431"/>
    </row>
    <row r="29" spans="1:77" s="120" customFormat="1" ht="18" outlineLevel="1">
      <c r="A29" s="456"/>
      <c r="B29" s="456">
        <v>2022</v>
      </c>
      <c r="C29" s="150">
        <v>0.65</v>
      </c>
      <c r="D29" s="150">
        <v>2.59</v>
      </c>
      <c r="E29" s="228">
        <v>4.3</v>
      </c>
      <c r="F29" s="150">
        <v>5.95</v>
      </c>
      <c r="G29" s="150">
        <v>6.77</v>
      </c>
      <c r="H29" s="228">
        <v>8.6999999999999993</v>
      </c>
      <c r="I29" s="150">
        <v>11.19</v>
      </c>
      <c r="J29" s="150">
        <v>14.29</v>
      </c>
      <c r="K29" s="228">
        <v>18.100000000000001</v>
      </c>
      <c r="L29" s="150"/>
      <c r="M29" s="150"/>
      <c r="N29" s="150"/>
      <c r="O29" s="454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454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454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454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455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272"/>
      <c r="BX29" s="162"/>
      <c r="BY29" s="431"/>
    </row>
    <row r="30" spans="1:77" s="120" customFormat="1" ht="18" outlineLevel="1">
      <c r="A30" s="268"/>
      <c r="B30" s="457">
        <v>2021</v>
      </c>
      <c r="C30" s="425">
        <v>-0.22942259915257299</v>
      </c>
      <c r="D30" s="425">
        <v>0.22550277312549699</v>
      </c>
      <c r="E30" s="425">
        <v>1.2983741510878199</v>
      </c>
      <c r="F30" s="150">
        <v>1.5</v>
      </c>
      <c r="G30" s="150">
        <v>1.7</v>
      </c>
      <c r="H30" s="228">
        <v>2</v>
      </c>
      <c r="I30" s="150">
        <v>2.7</v>
      </c>
      <c r="J30" s="150">
        <v>4.8</v>
      </c>
      <c r="K30" s="150">
        <v>6.1</v>
      </c>
      <c r="L30" s="150">
        <v>7.3</v>
      </c>
      <c r="M30" s="150">
        <v>8.3000000000000007</v>
      </c>
      <c r="N30" s="150">
        <v>9.5</v>
      </c>
      <c r="O30" s="454"/>
      <c r="P30" s="228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454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454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454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455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272"/>
      <c r="BX30" s="162"/>
      <c r="BY30" s="431"/>
    </row>
    <row r="31" spans="1:77" s="120" customFormat="1" ht="18" outlineLevel="1">
      <c r="A31" s="268"/>
      <c r="B31" s="457">
        <v>2020</v>
      </c>
      <c r="C31" s="425">
        <v>0.9</v>
      </c>
      <c r="D31" s="458">
        <v>1.2</v>
      </c>
      <c r="E31" s="458">
        <v>1.5</v>
      </c>
      <c r="F31" s="458">
        <v>3.3</v>
      </c>
      <c r="G31" s="458">
        <v>4.0999999999999996</v>
      </c>
      <c r="H31" s="458">
        <v>4.8</v>
      </c>
      <c r="I31" s="425">
        <v>5.0999999999999996</v>
      </c>
      <c r="J31" s="425">
        <v>5.3</v>
      </c>
      <c r="K31" s="425">
        <v>6.3</v>
      </c>
      <c r="L31" s="425">
        <v>8.1999999999999993</v>
      </c>
      <c r="M31" s="425">
        <v>8.8000000000000007</v>
      </c>
      <c r="N31" s="425">
        <v>9.4</v>
      </c>
      <c r="O31" s="429"/>
      <c r="P31" s="425"/>
      <c r="Q31" s="425"/>
      <c r="R31" s="425"/>
      <c r="S31" s="425"/>
      <c r="T31" s="425"/>
      <c r="U31" s="459"/>
      <c r="V31" s="459"/>
      <c r="W31" s="459"/>
      <c r="X31" s="459"/>
      <c r="Y31" s="459"/>
      <c r="Z31" s="459"/>
      <c r="AA31" s="460"/>
      <c r="AB31" s="459"/>
      <c r="AC31" s="459"/>
      <c r="AD31" s="459"/>
      <c r="AE31" s="459"/>
      <c r="AF31" s="459"/>
      <c r="AG31" s="459"/>
      <c r="AH31" s="459"/>
      <c r="AI31" s="459"/>
      <c r="AJ31" s="459"/>
      <c r="AK31" s="459"/>
      <c r="AL31" s="459"/>
      <c r="AM31" s="461"/>
      <c r="AN31" s="459"/>
      <c r="AO31" s="459"/>
      <c r="AP31" s="462"/>
      <c r="AQ31" s="462"/>
      <c r="AR31" s="462"/>
      <c r="AS31" s="462"/>
      <c r="AT31" s="462"/>
      <c r="AU31" s="462"/>
      <c r="AV31" s="462"/>
      <c r="AW31" s="462"/>
      <c r="AX31" s="462"/>
      <c r="AY31" s="463"/>
      <c r="AZ31" s="462"/>
      <c r="BA31" s="462"/>
      <c r="BB31" s="462"/>
      <c r="BC31" s="462"/>
      <c r="BD31" s="462"/>
      <c r="BE31" s="462"/>
      <c r="BF31" s="462"/>
      <c r="BG31" s="462"/>
      <c r="BH31" s="462"/>
      <c r="BI31" s="462"/>
      <c r="BJ31" s="464"/>
      <c r="BK31" s="462"/>
      <c r="BL31" s="462"/>
      <c r="BM31" s="462"/>
      <c r="BN31" s="462"/>
      <c r="BO31" s="462"/>
      <c r="BP31" s="462"/>
      <c r="BQ31" s="462"/>
      <c r="BR31" s="462"/>
      <c r="BS31" s="462"/>
      <c r="BT31" s="462"/>
      <c r="BU31" s="462"/>
      <c r="BV31" s="462"/>
      <c r="BW31" s="315" t="s">
        <v>78</v>
      </c>
      <c r="BX31" s="465" t="s">
        <v>127</v>
      </c>
      <c r="BY31" s="431"/>
    </row>
    <row r="32" spans="1:77" s="120" customFormat="1" ht="18" outlineLevel="1">
      <c r="A32" s="268"/>
      <c r="B32" s="457">
        <v>2019</v>
      </c>
      <c r="C32" s="458">
        <v>-0.3</v>
      </c>
      <c r="D32" s="458">
        <v>0.8</v>
      </c>
      <c r="E32" s="458">
        <v>1.1000000000000001</v>
      </c>
      <c r="F32" s="458">
        <v>1.5</v>
      </c>
      <c r="G32" s="458">
        <v>1.9</v>
      </c>
      <c r="H32" s="458">
        <v>2.5</v>
      </c>
      <c r="I32" s="458">
        <v>2.7</v>
      </c>
      <c r="J32" s="458">
        <v>3.1</v>
      </c>
      <c r="K32" s="458">
        <v>3.4</v>
      </c>
      <c r="L32" s="458">
        <v>4.2</v>
      </c>
      <c r="M32" s="458">
        <v>5.8</v>
      </c>
      <c r="N32" s="458">
        <v>7.7</v>
      </c>
      <c r="O32" s="429"/>
      <c r="P32" s="425"/>
      <c r="Q32" s="425"/>
      <c r="R32" s="425"/>
      <c r="S32" s="425"/>
      <c r="T32" s="425"/>
      <c r="U32" s="459"/>
      <c r="V32" s="459"/>
      <c r="W32" s="459"/>
      <c r="X32" s="459"/>
      <c r="Y32" s="459"/>
      <c r="Z32" s="459"/>
      <c r="AA32" s="460"/>
      <c r="AB32" s="459"/>
      <c r="AC32" s="459"/>
      <c r="AD32" s="459"/>
      <c r="AE32" s="459"/>
      <c r="AF32" s="459"/>
      <c r="AG32" s="459"/>
      <c r="AH32" s="459"/>
      <c r="AI32" s="459"/>
      <c r="AJ32" s="459"/>
      <c r="AK32" s="459"/>
      <c r="AL32" s="459"/>
      <c r="AM32" s="461"/>
      <c r="AN32" s="459"/>
      <c r="AO32" s="459"/>
      <c r="AP32" s="462"/>
      <c r="AQ32" s="462"/>
      <c r="AR32" s="462"/>
      <c r="AS32" s="462"/>
      <c r="AT32" s="462"/>
      <c r="AU32" s="462"/>
      <c r="AV32" s="462"/>
      <c r="AW32" s="462"/>
      <c r="AX32" s="462"/>
      <c r="AY32" s="463"/>
      <c r="AZ32" s="462"/>
      <c r="BA32" s="462"/>
      <c r="BB32" s="462"/>
      <c r="BC32" s="462"/>
      <c r="BD32" s="462"/>
      <c r="BE32" s="462"/>
      <c r="BF32" s="462"/>
      <c r="BG32" s="462"/>
      <c r="BH32" s="462"/>
      <c r="BI32" s="462"/>
      <c r="BJ32" s="464"/>
      <c r="BK32" s="462"/>
      <c r="BL32" s="462"/>
      <c r="BM32" s="462"/>
      <c r="BN32" s="462"/>
      <c r="BO32" s="462"/>
      <c r="BP32" s="462"/>
      <c r="BQ32" s="462"/>
      <c r="BR32" s="462"/>
      <c r="BS32" s="462"/>
      <c r="BT32" s="462"/>
      <c r="BU32" s="462"/>
      <c r="BV32" s="462"/>
      <c r="BW32" s="315" t="s">
        <v>78</v>
      </c>
      <c r="BX32" s="465" t="s">
        <v>127</v>
      </c>
      <c r="BY32" s="431"/>
    </row>
    <row r="33" spans="1:77" s="120" customFormat="1" ht="18" outlineLevel="1">
      <c r="A33" s="268"/>
      <c r="B33" s="457">
        <v>2018</v>
      </c>
      <c r="C33" s="425">
        <v>2.4</v>
      </c>
      <c r="D33" s="425">
        <v>4</v>
      </c>
      <c r="E33" s="425">
        <v>1.7</v>
      </c>
      <c r="F33" s="425">
        <v>3.4</v>
      </c>
      <c r="G33" s="425">
        <v>4.0999999999999996</v>
      </c>
      <c r="H33" s="425">
        <v>5.0999999999999996</v>
      </c>
      <c r="I33" s="458">
        <v>1.5</v>
      </c>
      <c r="J33" s="458">
        <v>4.0999999999999996</v>
      </c>
      <c r="K33" s="458">
        <v>5.4</v>
      </c>
      <c r="L33" s="458">
        <v>7.7</v>
      </c>
      <c r="M33" s="458">
        <v>1.1000000000000001</v>
      </c>
      <c r="N33" s="458">
        <v>3</v>
      </c>
      <c r="O33" s="429"/>
      <c r="P33" s="425"/>
      <c r="Q33" s="425"/>
      <c r="R33" s="425"/>
      <c r="S33" s="425"/>
      <c r="T33" s="425"/>
      <c r="U33" s="459"/>
      <c r="V33" s="459"/>
      <c r="W33" s="459"/>
      <c r="X33" s="459"/>
      <c r="Y33" s="459"/>
      <c r="Z33" s="459"/>
      <c r="AA33" s="460"/>
      <c r="AB33" s="459"/>
      <c r="AC33" s="459"/>
      <c r="AD33" s="459"/>
      <c r="AE33" s="459"/>
      <c r="AF33" s="459"/>
      <c r="AG33" s="459"/>
      <c r="AH33" s="459"/>
      <c r="AI33" s="459"/>
      <c r="AJ33" s="459"/>
      <c r="AK33" s="459"/>
      <c r="AL33" s="459"/>
      <c r="AM33" s="461"/>
      <c r="AN33" s="459"/>
      <c r="AO33" s="459"/>
      <c r="AP33" s="462"/>
      <c r="AQ33" s="462"/>
      <c r="AR33" s="462"/>
      <c r="AS33" s="462"/>
      <c r="AT33" s="462"/>
      <c r="AU33" s="462"/>
      <c r="AV33" s="462"/>
      <c r="AW33" s="462"/>
      <c r="AX33" s="462"/>
      <c r="AY33" s="463"/>
      <c r="AZ33" s="462"/>
      <c r="BA33" s="462"/>
      <c r="BB33" s="462"/>
      <c r="BC33" s="462"/>
      <c r="BD33" s="462"/>
      <c r="BE33" s="462"/>
      <c r="BF33" s="462"/>
      <c r="BG33" s="462"/>
      <c r="BH33" s="462"/>
      <c r="BI33" s="462"/>
      <c r="BJ33" s="464"/>
      <c r="BK33" s="462"/>
      <c r="BL33" s="462"/>
      <c r="BM33" s="462"/>
      <c r="BN33" s="462"/>
      <c r="BO33" s="462"/>
      <c r="BP33" s="462"/>
      <c r="BQ33" s="462"/>
      <c r="BR33" s="462"/>
      <c r="BS33" s="462"/>
      <c r="BT33" s="462"/>
      <c r="BU33" s="462"/>
      <c r="BV33" s="462"/>
      <c r="BW33" s="315" t="s">
        <v>78</v>
      </c>
      <c r="BX33" s="465" t="s">
        <v>127</v>
      </c>
      <c r="BY33" s="431"/>
    </row>
    <row r="34" spans="1:77" s="120" customFormat="1" ht="18" outlineLevel="1">
      <c r="A34" s="268"/>
      <c r="B34" s="457">
        <v>2017</v>
      </c>
      <c r="C34" s="425">
        <v>5.0999999999999996</v>
      </c>
      <c r="D34" s="425">
        <v>1.5</v>
      </c>
      <c r="E34" s="425">
        <v>4.0999999999999996</v>
      </c>
      <c r="F34" s="425">
        <v>5.4</v>
      </c>
      <c r="G34" s="425">
        <v>7.7</v>
      </c>
      <c r="H34" s="425">
        <v>1.1000000000000001</v>
      </c>
      <c r="I34" s="425">
        <v>3</v>
      </c>
      <c r="J34" s="425">
        <v>7</v>
      </c>
      <c r="K34" s="425">
        <v>9.1</v>
      </c>
      <c r="L34" s="425">
        <v>1.1000000000000001</v>
      </c>
      <c r="M34" s="425">
        <v>1.1000000000000001</v>
      </c>
      <c r="N34" s="425">
        <v>1.9</v>
      </c>
      <c r="O34" s="429"/>
      <c r="P34" s="425"/>
      <c r="Q34" s="425"/>
      <c r="R34" s="425"/>
      <c r="S34" s="425"/>
      <c r="T34" s="425"/>
      <c r="U34" s="459"/>
      <c r="V34" s="459"/>
      <c r="W34" s="459"/>
      <c r="X34" s="459"/>
      <c r="Y34" s="459"/>
      <c r="Z34" s="459"/>
      <c r="AA34" s="460"/>
      <c r="AB34" s="459"/>
      <c r="AC34" s="459"/>
      <c r="AD34" s="459"/>
      <c r="AE34" s="459"/>
      <c r="AF34" s="459"/>
      <c r="AG34" s="459"/>
      <c r="AH34" s="459"/>
      <c r="AI34" s="459"/>
      <c r="AJ34" s="459"/>
      <c r="AK34" s="459"/>
      <c r="AL34" s="459"/>
      <c r="AM34" s="461"/>
      <c r="AN34" s="459"/>
      <c r="AO34" s="459"/>
      <c r="AP34" s="462"/>
      <c r="AQ34" s="462"/>
      <c r="AR34" s="462"/>
      <c r="AS34" s="462"/>
      <c r="AT34" s="462"/>
      <c r="AU34" s="462"/>
      <c r="AV34" s="462"/>
      <c r="AW34" s="462"/>
      <c r="AX34" s="462"/>
      <c r="AY34" s="463"/>
      <c r="AZ34" s="462"/>
      <c r="BA34" s="462"/>
      <c r="BB34" s="462"/>
      <c r="BC34" s="462"/>
      <c r="BD34" s="462"/>
      <c r="BE34" s="462"/>
      <c r="BF34" s="462"/>
      <c r="BG34" s="462"/>
      <c r="BH34" s="462"/>
      <c r="BI34" s="462"/>
      <c r="BJ34" s="464"/>
      <c r="BK34" s="462"/>
      <c r="BL34" s="462"/>
      <c r="BM34" s="462"/>
      <c r="BN34" s="462"/>
      <c r="BO34" s="462"/>
      <c r="BP34" s="462"/>
      <c r="BQ34" s="462"/>
      <c r="BR34" s="462"/>
      <c r="BS34" s="462"/>
      <c r="BT34" s="462"/>
      <c r="BU34" s="462"/>
      <c r="BV34" s="462"/>
      <c r="BW34" s="315" t="s">
        <v>78</v>
      </c>
      <c r="BX34" s="465" t="s">
        <v>127</v>
      </c>
      <c r="BY34" s="431"/>
    </row>
    <row r="35" spans="1:77" s="120" customFormat="1" ht="18" outlineLevel="1">
      <c r="A35" s="268"/>
      <c r="B35" s="268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9"/>
      <c r="P35" s="425"/>
      <c r="Q35" s="425"/>
      <c r="R35" s="425"/>
      <c r="S35" s="425"/>
      <c r="T35" s="425"/>
      <c r="U35" s="459"/>
      <c r="V35" s="459"/>
      <c r="W35" s="459"/>
      <c r="X35" s="459"/>
      <c r="Y35" s="459"/>
      <c r="Z35" s="459"/>
      <c r="AA35" s="460"/>
      <c r="AB35" s="459"/>
      <c r="AC35" s="459"/>
      <c r="AD35" s="459"/>
      <c r="AE35" s="459"/>
      <c r="AF35" s="459"/>
      <c r="AG35" s="459"/>
      <c r="AH35" s="459"/>
      <c r="AI35" s="459"/>
      <c r="AJ35" s="459"/>
      <c r="AK35" s="459"/>
      <c r="AL35" s="459"/>
      <c r="AM35" s="461"/>
      <c r="AN35" s="459"/>
      <c r="AO35" s="459"/>
      <c r="AP35" s="462"/>
      <c r="AQ35" s="462"/>
      <c r="AR35" s="462"/>
      <c r="AS35" s="462"/>
      <c r="AT35" s="462"/>
      <c r="AU35" s="462"/>
      <c r="AV35" s="462"/>
      <c r="AW35" s="462"/>
      <c r="AX35" s="462"/>
      <c r="AY35" s="463"/>
      <c r="AZ35" s="462"/>
      <c r="BA35" s="462"/>
      <c r="BB35" s="462"/>
      <c r="BC35" s="462"/>
      <c r="BD35" s="462"/>
      <c r="BE35" s="462"/>
      <c r="BF35" s="462"/>
      <c r="BG35" s="462"/>
      <c r="BH35" s="462"/>
      <c r="BI35" s="462"/>
      <c r="BJ35" s="464"/>
      <c r="BK35" s="462"/>
      <c r="BL35" s="462"/>
      <c r="BM35" s="462"/>
      <c r="BN35" s="462"/>
      <c r="BO35" s="462"/>
      <c r="BP35" s="462"/>
      <c r="BQ35" s="462"/>
      <c r="BR35" s="462"/>
      <c r="BS35" s="462"/>
      <c r="BT35" s="462"/>
      <c r="BU35" s="462"/>
      <c r="BV35" s="462"/>
      <c r="BW35" s="315"/>
      <c r="BX35" s="465"/>
      <c r="BY35" s="431"/>
    </row>
    <row r="36" spans="1:77" s="120" customFormat="1" ht="3" customHeight="1" outlineLevel="1">
      <c r="A36" s="268"/>
      <c r="B36" s="268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9"/>
      <c r="P36" s="425"/>
      <c r="Q36" s="425"/>
      <c r="R36" s="425"/>
      <c r="S36" s="425"/>
      <c r="T36" s="425"/>
      <c r="U36" s="459"/>
      <c r="V36" s="459"/>
      <c r="W36" s="459"/>
      <c r="X36" s="459"/>
      <c r="Y36" s="459"/>
      <c r="Z36" s="459"/>
      <c r="AA36" s="460"/>
      <c r="AB36" s="459"/>
      <c r="AC36" s="459"/>
      <c r="AD36" s="459"/>
      <c r="AE36" s="459"/>
      <c r="AF36" s="459"/>
      <c r="AG36" s="459"/>
      <c r="AH36" s="459"/>
      <c r="AI36" s="459"/>
      <c r="AJ36" s="459"/>
      <c r="AK36" s="459"/>
      <c r="AL36" s="459"/>
      <c r="AM36" s="461"/>
      <c r="AN36" s="459"/>
      <c r="AO36" s="459"/>
      <c r="AP36" s="462"/>
      <c r="AQ36" s="462"/>
      <c r="AR36" s="462"/>
      <c r="AS36" s="462"/>
      <c r="AT36" s="462"/>
      <c r="AU36" s="462"/>
      <c r="AV36" s="462"/>
      <c r="AW36" s="462"/>
      <c r="AX36" s="462"/>
      <c r="AY36" s="463"/>
      <c r="AZ36" s="462"/>
      <c r="BA36" s="462"/>
      <c r="BB36" s="462"/>
      <c r="BC36" s="462"/>
      <c r="BD36" s="462"/>
      <c r="BE36" s="462"/>
      <c r="BF36" s="462"/>
      <c r="BG36" s="462"/>
      <c r="BH36" s="462"/>
      <c r="BI36" s="462"/>
      <c r="BJ36" s="464"/>
      <c r="BK36" s="462"/>
      <c r="BL36" s="462"/>
      <c r="BM36" s="462"/>
      <c r="BN36" s="462"/>
      <c r="BO36" s="462"/>
      <c r="BP36" s="462"/>
      <c r="BQ36" s="462"/>
      <c r="BR36" s="462"/>
      <c r="BS36" s="462"/>
      <c r="BT36" s="462"/>
      <c r="BU36" s="462"/>
      <c r="BV36" s="462"/>
      <c r="BW36" s="315"/>
      <c r="BX36" s="465"/>
      <c r="BY36" s="431"/>
    </row>
    <row r="37" spans="1:77" s="120" customFormat="1" ht="18" outlineLevel="1">
      <c r="A37" s="268" t="s">
        <v>154</v>
      </c>
      <c r="B37" s="268" t="s">
        <v>161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454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454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454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454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455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272"/>
      <c r="BX37" s="162"/>
      <c r="BY37" s="431"/>
    </row>
    <row r="38" spans="1:77" s="120" customFormat="1" ht="18" outlineLevel="1">
      <c r="A38" s="268"/>
      <c r="B38" s="456" t="s">
        <v>268</v>
      </c>
      <c r="C38" s="150">
        <v>10.5</v>
      </c>
      <c r="D38" s="150">
        <v>12.1</v>
      </c>
      <c r="E38" s="150">
        <v>12.8</v>
      </c>
      <c r="F38" s="150">
        <v>14.4</v>
      </c>
      <c r="G38" s="150">
        <v>14.9</v>
      </c>
      <c r="H38" s="150">
        <v>16.7</v>
      </c>
      <c r="I38" s="150">
        <v>18.5</v>
      </c>
      <c r="J38" s="150">
        <v>19.5</v>
      </c>
      <c r="K38" s="150">
        <v>21.9</v>
      </c>
      <c r="L38" s="150">
        <v>23.5</v>
      </c>
      <c r="M38" s="150"/>
      <c r="N38" s="150"/>
      <c r="O38" s="454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454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454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454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455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272"/>
      <c r="BX38" s="162"/>
      <c r="BY38" s="431"/>
    </row>
    <row r="39" spans="1:77" s="120" customFormat="1" ht="18" outlineLevel="1">
      <c r="A39" s="268"/>
      <c r="B39" s="457" t="s">
        <v>235</v>
      </c>
      <c r="C39" s="458">
        <v>8.1531385725050605</v>
      </c>
      <c r="D39" s="458">
        <v>8.2845596360628093</v>
      </c>
      <c r="E39" s="458">
        <v>9.1132690022024399</v>
      </c>
      <c r="F39" s="150">
        <v>7.3</v>
      </c>
      <c r="G39" s="150">
        <v>6.8</v>
      </c>
      <c r="H39" s="150">
        <v>6.4</v>
      </c>
      <c r="I39" s="150">
        <v>6.9</v>
      </c>
      <c r="J39" s="150">
        <v>8.6999999999999993</v>
      </c>
      <c r="K39" s="150">
        <v>8.9</v>
      </c>
      <c r="L39" s="466">
        <v>8.4</v>
      </c>
      <c r="M39" s="150">
        <v>8.8000000000000007</v>
      </c>
      <c r="N39" s="150">
        <v>9.5</v>
      </c>
      <c r="O39" s="454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454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454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454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455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272"/>
      <c r="BX39" s="162"/>
      <c r="BY39" s="431"/>
    </row>
    <row r="40" spans="1:77" s="120" customFormat="1" ht="18" outlineLevel="1">
      <c r="A40" s="268"/>
      <c r="B40" s="457" t="s">
        <v>206</v>
      </c>
      <c r="C40" s="458">
        <v>9</v>
      </c>
      <c r="D40" s="458">
        <v>8.1</v>
      </c>
      <c r="E40" s="458">
        <v>8.1999999999999993</v>
      </c>
      <c r="F40" s="458">
        <v>9.6999999999999993</v>
      </c>
      <c r="G40" s="458">
        <v>10.1</v>
      </c>
      <c r="H40" s="458">
        <v>10.1</v>
      </c>
      <c r="I40" s="425">
        <v>10.199999999999999</v>
      </c>
      <c r="J40" s="425">
        <v>10.1</v>
      </c>
      <c r="K40" s="425">
        <v>10.8</v>
      </c>
      <c r="L40" s="425">
        <v>11.9</v>
      </c>
      <c r="M40" s="425">
        <v>10.8</v>
      </c>
      <c r="N40" s="425">
        <v>9.4</v>
      </c>
      <c r="O40" s="429"/>
      <c r="P40" s="425"/>
      <c r="Q40" s="425"/>
      <c r="R40" s="425"/>
      <c r="S40" s="425"/>
      <c r="T40" s="425"/>
      <c r="U40" s="459"/>
      <c r="V40" s="459"/>
      <c r="W40" s="459"/>
      <c r="X40" s="459"/>
      <c r="Y40" s="459"/>
      <c r="Z40" s="459"/>
      <c r="AA40" s="460"/>
      <c r="AB40" s="459"/>
      <c r="AC40" s="459"/>
      <c r="AD40" s="459"/>
      <c r="AE40" s="459"/>
      <c r="AF40" s="459"/>
      <c r="AG40" s="459"/>
      <c r="AH40" s="459"/>
      <c r="AI40" s="459"/>
      <c r="AJ40" s="459"/>
      <c r="AK40" s="459"/>
      <c r="AL40" s="459"/>
      <c r="AM40" s="460"/>
      <c r="AN40" s="459"/>
      <c r="AO40" s="459"/>
      <c r="AP40" s="462"/>
      <c r="AQ40" s="462"/>
      <c r="AR40" s="462"/>
      <c r="AS40" s="462"/>
      <c r="AT40" s="462"/>
      <c r="AU40" s="462"/>
      <c r="AV40" s="462"/>
      <c r="AW40" s="462"/>
      <c r="AX40" s="462"/>
      <c r="AY40" s="463"/>
      <c r="AZ40" s="462"/>
      <c r="BA40" s="462"/>
      <c r="BB40" s="462"/>
      <c r="BC40" s="462"/>
      <c r="BD40" s="462"/>
      <c r="BE40" s="462"/>
      <c r="BF40" s="462"/>
      <c r="BG40" s="462"/>
      <c r="BH40" s="462"/>
      <c r="BI40" s="462"/>
      <c r="BJ40" s="464"/>
      <c r="BK40" s="462"/>
      <c r="BL40" s="462"/>
      <c r="BM40" s="462"/>
      <c r="BN40" s="462"/>
      <c r="BO40" s="462"/>
      <c r="BP40" s="462"/>
      <c r="BQ40" s="462"/>
      <c r="BR40" s="462"/>
      <c r="BS40" s="462"/>
      <c r="BT40" s="462"/>
      <c r="BU40" s="462"/>
      <c r="BV40" s="462"/>
      <c r="BW40" s="315" t="s">
        <v>78</v>
      </c>
      <c r="BX40" s="465" t="s">
        <v>127</v>
      </c>
      <c r="BY40" s="431"/>
    </row>
    <row r="41" spans="1:77" s="120" customFormat="1" ht="18" outlineLevel="1">
      <c r="A41" s="268"/>
      <c r="B41" s="457" t="s">
        <v>207</v>
      </c>
      <c r="C41" s="458">
        <v>8.4</v>
      </c>
      <c r="D41" s="458">
        <v>9.1999999999999993</v>
      </c>
      <c r="E41" s="458">
        <v>9.1</v>
      </c>
      <c r="F41" s="458">
        <v>9</v>
      </c>
      <c r="G41" s="458">
        <v>9</v>
      </c>
      <c r="H41" s="458">
        <v>8.6</v>
      </c>
      <c r="I41" s="458">
        <v>8.1999999999999993</v>
      </c>
      <c r="J41" s="458">
        <v>7</v>
      </c>
      <c r="K41" s="458">
        <v>5.4</v>
      </c>
      <c r="L41" s="458">
        <v>4.8</v>
      </c>
      <c r="M41" s="458">
        <v>6.8</v>
      </c>
      <c r="N41" s="458">
        <v>7.7</v>
      </c>
      <c r="O41" s="429"/>
      <c r="P41" s="425"/>
      <c r="Q41" s="425"/>
      <c r="R41" s="425"/>
      <c r="S41" s="425"/>
      <c r="T41" s="425"/>
      <c r="U41" s="459"/>
      <c r="V41" s="459"/>
      <c r="W41" s="459"/>
      <c r="X41" s="459"/>
      <c r="Y41" s="459"/>
      <c r="Z41" s="467"/>
      <c r="AA41" s="459"/>
      <c r="AB41" s="459"/>
      <c r="AC41" s="459"/>
      <c r="AD41" s="459"/>
      <c r="AE41" s="459"/>
      <c r="AF41" s="459"/>
      <c r="AG41" s="459"/>
      <c r="AH41" s="459"/>
      <c r="AI41" s="459"/>
      <c r="AJ41" s="459"/>
      <c r="AK41" s="459"/>
      <c r="AL41" s="459"/>
      <c r="AM41" s="460"/>
      <c r="AN41" s="459"/>
      <c r="AO41" s="459"/>
      <c r="AP41" s="462"/>
      <c r="AQ41" s="462"/>
      <c r="AR41" s="462"/>
      <c r="AS41" s="462"/>
      <c r="AT41" s="462"/>
      <c r="AU41" s="462"/>
      <c r="AV41" s="462"/>
      <c r="AW41" s="462"/>
      <c r="AX41" s="462"/>
      <c r="AY41" s="463"/>
      <c r="AZ41" s="462"/>
      <c r="BA41" s="462"/>
      <c r="BB41" s="462"/>
      <c r="BC41" s="462"/>
      <c r="BD41" s="462"/>
      <c r="BE41" s="462"/>
      <c r="BF41" s="462"/>
      <c r="BG41" s="462"/>
      <c r="BH41" s="462"/>
      <c r="BI41" s="462"/>
      <c r="BJ41" s="464"/>
      <c r="BK41" s="462"/>
      <c r="BL41" s="462"/>
      <c r="BM41" s="462"/>
      <c r="BN41" s="462"/>
      <c r="BO41" s="462"/>
      <c r="BP41" s="462"/>
      <c r="BQ41" s="462"/>
      <c r="BR41" s="462"/>
      <c r="BS41" s="462"/>
      <c r="BT41" s="462"/>
      <c r="BU41" s="462"/>
      <c r="BV41" s="462"/>
      <c r="BW41" s="315" t="s">
        <v>78</v>
      </c>
      <c r="BX41" s="465" t="s">
        <v>127</v>
      </c>
      <c r="BY41" s="431"/>
    </row>
    <row r="42" spans="1:77" s="120" customFormat="1" ht="18" outlineLevel="1">
      <c r="A42" s="268"/>
      <c r="B42" s="457" t="s">
        <v>208</v>
      </c>
      <c r="C42" s="425">
        <v>4.8</v>
      </c>
      <c r="D42" s="425">
        <v>4</v>
      </c>
      <c r="E42" s="425">
        <v>4.7</v>
      </c>
      <c r="F42" s="425">
        <v>5.6</v>
      </c>
      <c r="G42" s="425">
        <v>5.8</v>
      </c>
      <c r="H42" s="425">
        <v>5.0999999999999996</v>
      </c>
      <c r="I42" s="458">
        <v>4.9000000000000004</v>
      </c>
      <c r="J42" s="458">
        <v>5.8</v>
      </c>
      <c r="K42" s="458">
        <v>6.4</v>
      </c>
      <c r="L42" s="458">
        <v>7.7</v>
      </c>
      <c r="M42" s="458">
        <v>7.2</v>
      </c>
      <c r="N42" s="458">
        <v>6.6</v>
      </c>
      <c r="O42" s="429"/>
      <c r="P42" s="425"/>
      <c r="Q42" s="425"/>
      <c r="R42" s="425"/>
      <c r="S42" s="425"/>
      <c r="T42" s="425"/>
      <c r="U42" s="459"/>
      <c r="V42" s="459"/>
      <c r="W42" s="459"/>
      <c r="X42" s="459"/>
      <c r="Y42" s="459"/>
      <c r="Z42" s="467"/>
      <c r="AA42" s="459"/>
      <c r="AB42" s="459"/>
      <c r="AC42" s="459"/>
      <c r="AD42" s="459"/>
      <c r="AE42" s="459"/>
      <c r="AF42" s="459"/>
      <c r="AG42" s="459"/>
      <c r="AH42" s="459"/>
      <c r="AI42" s="459"/>
      <c r="AJ42" s="459"/>
      <c r="AK42" s="459"/>
      <c r="AL42" s="459"/>
      <c r="AM42" s="460"/>
      <c r="AN42" s="459"/>
      <c r="AO42" s="459"/>
      <c r="AP42" s="462"/>
      <c r="AQ42" s="462"/>
      <c r="AR42" s="462"/>
      <c r="AS42" s="462"/>
      <c r="AT42" s="462"/>
      <c r="AU42" s="462"/>
      <c r="AV42" s="462"/>
      <c r="AW42" s="462"/>
      <c r="AX42" s="462"/>
      <c r="AY42" s="463"/>
      <c r="AZ42" s="462"/>
      <c r="BA42" s="462"/>
      <c r="BB42" s="462"/>
      <c r="BC42" s="462"/>
      <c r="BD42" s="462"/>
      <c r="BE42" s="462"/>
      <c r="BF42" s="462"/>
      <c r="BG42" s="462"/>
      <c r="BH42" s="462"/>
      <c r="BI42" s="462"/>
      <c r="BJ42" s="464"/>
      <c r="BK42" s="462"/>
      <c r="BL42" s="462"/>
      <c r="BM42" s="462"/>
      <c r="BN42" s="462"/>
      <c r="BO42" s="462"/>
      <c r="BP42" s="462"/>
      <c r="BQ42" s="462"/>
      <c r="BR42" s="462"/>
      <c r="BS42" s="462"/>
      <c r="BT42" s="462"/>
      <c r="BU42" s="462"/>
      <c r="BV42" s="462"/>
      <c r="BW42" s="315" t="s">
        <v>78</v>
      </c>
      <c r="BX42" s="468" t="s">
        <v>127</v>
      </c>
      <c r="BY42" s="431"/>
    </row>
    <row r="43" spans="1:77" s="120" customFormat="1" ht="18" outlineLevel="1">
      <c r="A43" s="268"/>
      <c r="B43" s="457" t="s">
        <v>209</v>
      </c>
      <c r="C43" s="425">
        <v>5.0999999999999996</v>
      </c>
      <c r="D43" s="425">
        <v>4.9000000000000004</v>
      </c>
      <c r="E43" s="425">
        <v>5.8</v>
      </c>
      <c r="F43" s="425">
        <v>6.4</v>
      </c>
      <c r="G43" s="425">
        <v>7.7</v>
      </c>
      <c r="H43" s="425">
        <v>7.2</v>
      </c>
      <c r="I43" s="425">
        <v>6.6</v>
      </c>
      <c r="J43" s="425">
        <v>9.3000000000000007</v>
      </c>
      <c r="K43" s="425">
        <v>9</v>
      </c>
      <c r="L43" s="425">
        <v>9.1</v>
      </c>
      <c r="M43" s="425">
        <v>6.5</v>
      </c>
      <c r="N43" s="425">
        <v>5</v>
      </c>
      <c r="O43" s="429"/>
      <c r="P43" s="425"/>
      <c r="Q43" s="425"/>
      <c r="R43" s="425"/>
      <c r="S43" s="425"/>
      <c r="T43" s="425"/>
      <c r="U43" s="459"/>
      <c r="V43" s="459"/>
      <c r="W43" s="459"/>
      <c r="X43" s="459"/>
      <c r="Y43" s="459"/>
      <c r="Z43" s="467"/>
      <c r="AA43" s="459"/>
      <c r="AB43" s="459"/>
      <c r="AC43" s="459"/>
      <c r="AD43" s="459"/>
      <c r="AE43" s="459"/>
      <c r="AF43" s="459"/>
      <c r="AG43" s="459"/>
      <c r="AH43" s="459"/>
      <c r="AI43" s="459"/>
      <c r="AJ43" s="459"/>
      <c r="AK43" s="459"/>
      <c r="AL43" s="459"/>
      <c r="AM43" s="460"/>
      <c r="AN43" s="459"/>
      <c r="AO43" s="459"/>
      <c r="AP43" s="462"/>
      <c r="AQ43" s="462"/>
      <c r="AR43" s="462"/>
      <c r="AS43" s="462"/>
      <c r="AT43" s="462"/>
      <c r="AU43" s="462"/>
      <c r="AV43" s="462"/>
      <c r="AW43" s="462"/>
      <c r="AX43" s="462"/>
      <c r="AY43" s="463"/>
      <c r="AZ43" s="462"/>
      <c r="BA43" s="462"/>
      <c r="BB43" s="462"/>
      <c r="BC43" s="462"/>
      <c r="BD43" s="462"/>
      <c r="BE43" s="462"/>
      <c r="BF43" s="462"/>
      <c r="BG43" s="462"/>
      <c r="BH43" s="462"/>
      <c r="BI43" s="462"/>
      <c r="BJ43" s="464"/>
      <c r="BK43" s="462"/>
      <c r="BL43" s="462"/>
      <c r="BM43" s="462"/>
      <c r="BN43" s="462"/>
      <c r="BO43" s="462"/>
      <c r="BP43" s="462"/>
      <c r="BQ43" s="462"/>
      <c r="BR43" s="462"/>
      <c r="BS43" s="462"/>
      <c r="BT43" s="462"/>
      <c r="BU43" s="462"/>
      <c r="BV43" s="462"/>
      <c r="BW43" s="315" t="s">
        <v>78</v>
      </c>
      <c r="BX43" s="468" t="s">
        <v>127</v>
      </c>
      <c r="BY43" s="431"/>
    </row>
    <row r="44" spans="1:77" s="120" customFormat="1" ht="15" customHeight="1" outlineLevel="1">
      <c r="A44" s="469"/>
      <c r="B44" s="469"/>
      <c r="C44" s="469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9"/>
      <c r="P44" s="425"/>
      <c r="Q44" s="425"/>
      <c r="R44" s="425"/>
      <c r="S44" s="425"/>
      <c r="T44" s="425"/>
      <c r="U44" s="459"/>
      <c r="V44" s="459"/>
      <c r="W44" s="459"/>
      <c r="X44" s="459"/>
      <c r="Y44" s="459"/>
      <c r="Z44" s="467"/>
      <c r="AA44" s="459"/>
      <c r="AB44" s="459"/>
      <c r="AC44" s="459"/>
      <c r="AD44" s="459"/>
      <c r="AE44" s="459"/>
      <c r="AF44" s="459"/>
      <c r="AG44" s="459"/>
      <c r="AH44" s="459"/>
      <c r="AI44" s="459"/>
      <c r="AJ44" s="459"/>
      <c r="AK44" s="459"/>
      <c r="AL44" s="459"/>
      <c r="AM44" s="460"/>
      <c r="AN44" s="459"/>
      <c r="AO44" s="459"/>
      <c r="AP44" s="462"/>
      <c r="AQ44" s="462"/>
      <c r="AR44" s="462"/>
      <c r="AS44" s="462"/>
      <c r="AT44" s="462"/>
      <c r="AU44" s="462"/>
      <c r="AV44" s="462"/>
      <c r="AW44" s="462"/>
      <c r="AX44" s="462"/>
      <c r="AY44" s="463"/>
      <c r="AZ44" s="462"/>
      <c r="BA44" s="462"/>
      <c r="BB44" s="462"/>
      <c r="BC44" s="462"/>
      <c r="BD44" s="462"/>
      <c r="BE44" s="462"/>
      <c r="BF44" s="462"/>
      <c r="BG44" s="462"/>
      <c r="BH44" s="462"/>
      <c r="BI44" s="462"/>
      <c r="BJ44" s="464"/>
      <c r="BK44" s="462"/>
      <c r="BL44" s="462"/>
      <c r="BM44" s="462"/>
      <c r="BN44" s="462"/>
      <c r="BO44" s="462"/>
      <c r="BP44" s="462"/>
      <c r="BQ44" s="462"/>
      <c r="BR44" s="462"/>
      <c r="BS44" s="462"/>
      <c r="BT44" s="462"/>
      <c r="BU44" s="462"/>
      <c r="BV44" s="462"/>
      <c r="BW44" s="315"/>
      <c r="BX44" s="468"/>
      <c r="BY44" s="431"/>
    </row>
    <row r="45" spans="1:77" s="120" customFormat="1" ht="24" customHeight="1" outlineLevel="1" thickBot="1">
      <c r="A45" s="470"/>
      <c r="B45" s="470"/>
      <c r="C45" s="415">
        <v>42736</v>
      </c>
      <c r="D45" s="415">
        <v>42767</v>
      </c>
      <c r="E45" s="415">
        <v>42795</v>
      </c>
      <c r="F45" s="415">
        <v>42826</v>
      </c>
      <c r="G45" s="415">
        <v>42856</v>
      </c>
      <c r="H45" s="415">
        <v>42887</v>
      </c>
      <c r="I45" s="415">
        <v>42917</v>
      </c>
      <c r="J45" s="415">
        <v>42948</v>
      </c>
      <c r="K45" s="415">
        <v>42979</v>
      </c>
      <c r="L45" s="415">
        <v>43009</v>
      </c>
      <c r="M45" s="415">
        <v>43040</v>
      </c>
      <c r="N45" s="416">
        <v>43070</v>
      </c>
      <c r="O45" s="417">
        <v>43101</v>
      </c>
      <c r="P45" s="415">
        <v>43132</v>
      </c>
      <c r="Q45" s="415">
        <v>43160</v>
      </c>
      <c r="R45" s="415">
        <v>43191</v>
      </c>
      <c r="S45" s="415">
        <v>43221</v>
      </c>
      <c r="T45" s="415">
        <v>43252</v>
      </c>
      <c r="U45" s="415">
        <v>43282</v>
      </c>
      <c r="V45" s="415">
        <v>43313</v>
      </c>
      <c r="W45" s="415">
        <v>43344</v>
      </c>
      <c r="X45" s="415">
        <v>43374</v>
      </c>
      <c r="Y45" s="415">
        <v>43405</v>
      </c>
      <c r="Z45" s="416">
        <v>43435</v>
      </c>
      <c r="AA45" s="417">
        <v>43466</v>
      </c>
      <c r="AB45" s="415">
        <v>43497</v>
      </c>
      <c r="AC45" s="415">
        <v>43525</v>
      </c>
      <c r="AD45" s="415">
        <v>43556</v>
      </c>
      <c r="AE45" s="415">
        <v>43586</v>
      </c>
      <c r="AF45" s="415">
        <v>43617</v>
      </c>
      <c r="AG45" s="415">
        <v>43647</v>
      </c>
      <c r="AH45" s="415">
        <v>43678</v>
      </c>
      <c r="AI45" s="415">
        <v>43709</v>
      </c>
      <c r="AJ45" s="415">
        <v>43739</v>
      </c>
      <c r="AK45" s="415">
        <v>43770</v>
      </c>
      <c r="AL45" s="415">
        <v>43800</v>
      </c>
      <c r="AM45" s="417">
        <v>43831</v>
      </c>
      <c r="AN45" s="415">
        <v>43862</v>
      </c>
      <c r="AO45" s="415">
        <v>43891</v>
      </c>
      <c r="AP45" s="415">
        <v>43922</v>
      </c>
      <c r="AQ45" s="415">
        <v>43952</v>
      </c>
      <c r="AR45" s="415">
        <v>43983</v>
      </c>
      <c r="AS45" s="415">
        <v>44013</v>
      </c>
      <c r="AT45" s="415">
        <v>44044</v>
      </c>
      <c r="AU45" s="415">
        <v>44075</v>
      </c>
      <c r="AV45" s="415">
        <v>44105</v>
      </c>
      <c r="AW45" s="415">
        <v>44136</v>
      </c>
      <c r="AX45" s="415">
        <v>44166</v>
      </c>
      <c r="AY45" s="417">
        <v>44197</v>
      </c>
      <c r="AZ45" s="415">
        <v>44228</v>
      </c>
      <c r="BA45" s="415">
        <v>44256</v>
      </c>
      <c r="BB45" s="415">
        <v>44287</v>
      </c>
      <c r="BC45" s="415">
        <v>44317</v>
      </c>
      <c r="BD45" s="415">
        <v>44348</v>
      </c>
      <c r="BE45" s="415">
        <v>44378</v>
      </c>
      <c r="BF45" s="415">
        <v>44409</v>
      </c>
      <c r="BG45" s="415">
        <v>44075</v>
      </c>
      <c r="BH45" s="415">
        <v>44470</v>
      </c>
      <c r="BI45" s="415">
        <v>44501</v>
      </c>
      <c r="BJ45" s="416">
        <v>44531</v>
      </c>
      <c r="BK45" s="417">
        <v>44562</v>
      </c>
      <c r="BL45" s="415">
        <v>44593</v>
      </c>
      <c r="BM45" s="415">
        <v>44621</v>
      </c>
      <c r="BN45" s="415">
        <v>44652</v>
      </c>
      <c r="BO45" s="415">
        <v>44682</v>
      </c>
      <c r="BP45" s="415">
        <v>44713</v>
      </c>
      <c r="BQ45" s="415">
        <v>44743</v>
      </c>
      <c r="BR45" s="415">
        <v>44774</v>
      </c>
      <c r="BS45" s="415">
        <v>44805</v>
      </c>
      <c r="BT45" s="415">
        <v>44835</v>
      </c>
      <c r="BU45" s="415">
        <v>44866</v>
      </c>
      <c r="BV45" s="416">
        <v>44896</v>
      </c>
      <c r="BW45" s="447" t="s">
        <v>0</v>
      </c>
      <c r="BX45" s="448" t="s">
        <v>2</v>
      </c>
      <c r="BY45" s="449" t="s">
        <v>1</v>
      </c>
    </row>
    <row r="46" spans="1:77" s="120" customFormat="1" ht="18" outlineLevel="1">
      <c r="A46" s="268" t="s">
        <v>326</v>
      </c>
      <c r="B46" s="268" t="s">
        <v>162</v>
      </c>
      <c r="C46" s="425"/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O46" s="429"/>
      <c r="P46" s="425"/>
      <c r="Q46" s="425"/>
      <c r="R46" s="425"/>
      <c r="S46" s="425"/>
      <c r="T46" s="425"/>
      <c r="U46" s="459"/>
      <c r="V46" s="459"/>
      <c r="W46" s="459"/>
      <c r="X46" s="459"/>
      <c r="Y46" s="459"/>
      <c r="Z46" s="467"/>
      <c r="AA46" s="459"/>
      <c r="AB46" s="459"/>
      <c r="AC46" s="459"/>
      <c r="AD46" s="459"/>
      <c r="AE46" s="459"/>
      <c r="AF46" s="459"/>
      <c r="AG46" s="459"/>
      <c r="AH46" s="459"/>
      <c r="AI46" s="459"/>
      <c r="AJ46" s="459"/>
      <c r="AK46" s="459"/>
      <c r="AL46" s="459"/>
      <c r="AM46" s="460"/>
      <c r="AN46" s="459"/>
      <c r="AO46" s="459"/>
      <c r="AP46" s="459"/>
      <c r="AQ46" s="459"/>
      <c r="AR46" s="459"/>
      <c r="AS46" s="459"/>
      <c r="AT46" s="459"/>
      <c r="AU46" s="459"/>
      <c r="AV46" s="459"/>
      <c r="AW46" s="459"/>
      <c r="AX46" s="459"/>
      <c r="AY46" s="460"/>
      <c r="AZ46" s="459"/>
      <c r="BA46" s="459"/>
      <c r="BB46" s="459"/>
      <c r="BC46" s="459"/>
      <c r="BD46" s="459"/>
      <c r="BE46" s="459"/>
      <c r="BF46" s="459"/>
      <c r="BG46" s="459"/>
      <c r="BH46" s="459"/>
      <c r="BI46" s="459"/>
      <c r="BJ46" s="467"/>
      <c r="BK46" s="459"/>
      <c r="BL46" s="459"/>
      <c r="BM46" s="459"/>
      <c r="BN46" s="459"/>
      <c r="BO46" s="459"/>
      <c r="BP46" s="459"/>
      <c r="BQ46" s="459"/>
      <c r="BR46" s="459"/>
      <c r="BS46" s="459"/>
      <c r="BT46" s="459"/>
      <c r="BU46" s="459"/>
      <c r="BV46" s="459"/>
      <c r="BW46" s="315"/>
      <c r="BX46" s="306"/>
      <c r="BY46" s="236"/>
    </row>
    <row r="47" spans="1:77" s="120" customFormat="1" ht="18" outlineLevel="1">
      <c r="A47" s="273"/>
      <c r="B47" s="471" t="s">
        <v>84</v>
      </c>
      <c r="C47" s="462">
        <v>0.35</v>
      </c>
      <c r="D47" s="462">
        <v>0.36</v>
      </c>
      <c r="E47" s="462">
        <v>0.4</v>
      </c>
      <c r="F47" s="462">
        <v>0.4</v>
      </c>
      <c r="G47" s="462">
        <v>0.4</v>
      </c>
      <c r="H47" s="462">
        <v>0.41</v>
      </c>
      <c r="I47" s="462">
        <v>0.16</v>
      </c>
      <c r="J47" s="462">
        <v>0.06</v>
      </c>
      <c r="K47" s="462">
        <v>0</v>
      </c>
      <c r="L47" s="462">
        <v>-0.06</v>
      </c>
      <c r="M47" s="462">
        <v>-0.01</v>
      </c>
      <c r="N47" s="464">
        <v>0</v>
      </c>
      <c r="O47" s="462">
        <v>0.01</v>
      </c>
      <c r="P47" s="462">
        <v>0.01</v>
      </c>
      <c r="Q47" s="462">
        <v>-0.02</v>
      </c>
      <c r="R47" s="462">
        <v>-0.06</v>
      </c>
      <c r="S47" s="462">
        <v>-0.11</v>
      </c>
      <c r="T47" s="462">
        <v>-0.15</v>
      </c>
      <c r="U47" s="462">
        <v>-0.17</v>
      </c>
      <c r="V47" s="462">
        <v>-0.22</v>
      </c>
      <c r="W47" s="462">
        <v>-0.18</v>
      </c>
      <c r="X47" s="462">
        <v>-0.18</v>
      </c>
      <c r="Y47" s="462">
        <v>-0.28999999999999998</v>
      </c>
      <c r="Z47" s="464">
        <v>-0.28999999999999998</v>
      </c>
      <c r="AA47" s="462">
        <v>-0.31</v>
      </c>
      <c r="AB47" s="462">
        <v>-0.33</v>
      </c>
      <c r="AC47" s="462">
        <v>-0.3</v>
      </c>
      <c r="AD47" s="462">
        <v>-0.3</v>
      </c>
      <c r="AE47" s="462">
        <v>-0.23</v>
      </c>
      <c r="AF47" s="462">
        <v>-0.18</v>
      </c>
      <c r="AG47" s="462">
        <v>-0.16</v>
      </c>
      <c r="AH47" s="462">
        <v>-0.15</v>
      </c>
      <c r="AI47" s="462">
        <v>-0.18</v>
      </c>
      <c r="AJ47" s="462">
        <v>-0.19</v>
      </c>
      <c r="AK47" s="462">
        <v>-0.09</v>
      </c>
      <c r="AL47" s="462">
        <v>-0.1</v>
      </c>
      <c r="AM47" s="463">
        <v>-7.0000000000000007E-2</v>
      </c>
      <c r="AN47" s="462">
        <v>-0.06</v>
      </c>
      <c r="AO47" s="462">
        <v>-0.04</v>
      </c>
      <c r="AP47" s="462">
        <v>-0.01</v>
      </c>
      <c r="AQ47" s="462">
        <v>-0.02</v>
      </c>
      <c r="AR47" s="462">
        <v>-0.02</v>
      </c>
      <c r="AS47" s="462">
        <v>-0.05</v>
      </c>
      <c r="AT47" s="462">
        <v>-0.02</v>
      </c>
      <c r="AU47" s="462">
        <v>-0.02</v>
      </c>
      <c r="AV47" s="462">
        <v>-0.01</v>
      </c>
      <c r="AW47" s="462">
        <v>-0.01</v>
      </c>
      <c r="AX47" s="462">
        <v>0.01</v>
      </c>
      <c r="AY47" s="463">
        <v>0.02</v>
      </c>
      <c r="AZ47" s="462">
        <v>0.02</v>
      </c>
      <c r="BA47" s="462">
        <v>0.01</v>
      </c>
      <c r="BB47" s="462">
        <v>0.02</v>
      </c>
      <c r="BC47" s="462">
        <v>-0.01</v>
      </c>
      <c r="BD47" s="462">
        <v>0</v>
      </c>
      <c r="BE47" s="462">
        <v>0.01</v>
      </c>
      <c r="BF47" s="462">
        <v>0.01</v>
      </c>
      <c r="BG47" s="462">
        <v>0.01</v>
      </c>
      <c r="BH47" s="462">
        <v>0.01</v>
      </c>
      <c r="BI47" s="462">
        <v>0.01</v>
      </c>
      <c r="BJ47" s="464">
        <v>0</v>
      </c>
      <c r="BK47" s="462">
        <v>0.01</v>
      </c>
      <c r="BL47" s="462">
        <v>0.02</v>
      </c>
      <c r="BM47" s="462">
        <v>7.0000000000000007E-2</v>
      </c>
      <c r="BN47" s="462">
        <v>0.11</v>
      </c>
      <c r="BO47" s="462">
        <v>0.14000000000000001</v>
      </c>
      <c r="BP47" s="462">
        <v>0.18</v>
      </c>
      <c r="BQ47" s="462">
        <v>0.21</v>
      </c>
      <c r="BR47" s="462">
        <v>0.23</v>
      </c>
      <c r="BS47" s="534">
        <v>0.24</v>
      </c>
      <c r="BT47" s="462"/>
      <c r="BU47" s="462"/>
      <c r="BV47" s="462"/>
      <c r="BW47" s="315" t="s">
        <v>78</v>
      </c>
      <c r="BX47" s="306" t="s">
        <v>43</v>
      </c>
      <c r="BY47" s="236" t="s">
        <v>113</v>
      </c>
    </row>
    <row r="48" spans="1:77" s="120" customFormat="1" ht="18" outlineLevel="1">
      <c r="A48" s="273"/>
      <c r="B48" s="472" t="s">
        <v>91</v>
      </c>
      <c r="C48" s="462">
        <v>0.53</v>
      </c>
      <c r="D48" s="462">
        <v>1.1299999999999999</v>
      </c>
      <c r="E48" s="462">
        <v>-0.67</v>
      </c>
      <c r="F48" s="462">
        <v>0.42</v>
      </c>
      <c r="G48" s="462">
        <v>0.31</v>
      </c>
      <c r="H48" s="462">
        <v>0.98</v>
      </c>
      <c r="I48" s="462">
        <v>1.9</v>
      </c>
      <c r="J48" s="462">
        <v>1.79</v>
      </c>
      <c r="K48" s="462">
        <v>2.0699999999999998</v>
      </c>
      <c r="L48" s="462">
        <v>1.96</v>
      </c>
      <c r="M48" s="462">
        <v>1.52</v>
      </c>
      <c r="N48" s="464">
        <v>1.82</v>
      </c>
      <c r="O48" s="462">
        <v>2.31</v>
      </c>
      <c r="P48" s="462">
        <v>1.53</v>
      </c>
      <c r="Q48" s="462">
        <v>3.69</v>
      </c>
      <c r="R48" s="462">
        <v>2.12</v>
      </c>
      <c r="S48" s="462">
        <v>2.36</v>
      </c>
      <c r="T48" s="462">
        <v>1.89</v>
      </c>
      <c r="U48" s="462">
        <v>1.34</v>
      </c>
      <c r="V48" s="462">
        <v>1.52</v>
      </c>
      <c r="W48" s="462">
        <v>1.86</v>
      </c>
      <c r="X48" s="462">
        <v>2.57</v>
      </c>
      <c r="Y48" s="462">
        <v>2.5</v>
      </c>
      <c r="Z48" s="464">
        <v>2.5</v>
      </c>
      <c r="AA48" s="462">
        <v>3.77</v>
      </c>
      <c r="AB48" s="462">
        <v>4.66</v>
      </c>
      <c r="AC48" s="462">
        <v>3.65</v>
      </c>
      <c r="AD48" s="462">
        <v>1.79</v>
      </c>
      <c r="AE48" s="462">
        <v>1.33</v>
      </c>
      <c r="AF48" s="462">
        <v>1.32</v>
      </c>
      <c r="AG48" s="462">
        <v>1.24</v>
      </c>
      <c r="AH48" s="462">
        <v>1.31</v>
      </c>
      <c r="AI48" s="462">
        <v>0.74</v>
      </c>
      <c r="AJ48" s="462">
        <v>0.16</v>
      </c>
      <c r="AK48" s="462">
        <v>0.65</v>
      </c>
      <c r="AL48" s="462">
        <v>-0.09</v>
      </c>
      <c r="AM48" s="463">
        <v>-0.81</v>
      </c>
      <c r="AN48" s="462">
        <v>-1.31</v>
      </c>
      <c r="AO48" s="462">
        <v>-1.82</v>
      </c>
      <c r="AP48" s="462">
        <v>1.06</v>
      </c>
      <c r="AQ48" s="462">
        <v>1.66</v>
      </c>
      <c r="AR48" s="462">
        <v>1.67</v>
      </c>
      <c r="AS48" s="462">
        <v>1.41</v>
      </c>
      <c r="AT48" s="462">
        <v>1.9</v>
      </c>
      <c r="AU48" s="462">
        <v>2.5099999999999998</v>
      </c>
      <c r="AV48" s="462">
        <v>4.49</v>
      </c>
      <c r="AW48" s="462">
        <v>3.75</v>
      </c>
      <c r="AX48" s="462">
        <v>3.21</v>
      </c>
      <c r="AY48" s="463">
        <v>3.12</v>
      </c>
      <c r="AZ48" s="462">
        <v>3.3</v>
      </c>
      <c r="BA48" s="462">
        <v>4.5999999999999996</v>
      </c>
      <c r="BB48" s="462">
        <v>3.68</v>
      </c>
      <c r="BC48" s="462">
        <v>3.58</v>
      </c>
      <c r="BD48" s="462">
        <v>3.5</v>
      </c>
      <c r="BE48" s="462">
        <v>3.95</v>
      </c>
      <c r="BF48" s="462">
        <v>4.2300000000000004</v>
      </c>
      <c r="BG48" s="462">
        <v>4.46</v>
      </c>
      <c r="BH48" s="462">
        <v>2.88</v>
      </c>
      <c r="BI48" s="462">
        <v>3.56</v>
      </c>
      <c r="BJ48" s="464">
        <v>5.01</v>
      </c>
      <c r="BK48" s="462">
        <v>5.31</v>
      </c>
      <c r="BL48" s="462">
        <v>4.62</v>
      </c>
      <c r="BM48" s="462">
        <v>4.22</v>
      </c>
      <c r="BN48" s="462">
        <v>4.25</v>
      </c>
      <c r="BO48" s="462">
        <v>4.59</v>
      </c>
      <c r="BP48" s="462">
        <v>5.61</v>
      </c>
      <c r="BQ48" s="462">
        <v>6.33</v>
      </c>
      <c r="BR48" s="462">
        <v>7.23</v>
      </c>
      <c r="BS48" s="534">
        <v>8.3000000000000007</v>
      </c>
      <c r="BT48" s="462"/>
      <c r="BU48" s="462"/>
      <c r="BV48" s="462"/>
      <c r="BW48" s="315" t="s">
        <v>78</v>
      </c>
      <c r="BX48" s="306" t="s">
        <v>43</v>
      </c>
      <c r="BY48" s="236" t="s">
        <v>113</v>
      </c>
    </row>
    <row r="49" spans="1:94" s="120" customFormat="1" ht="18" outlineLevel="1">
      <c r="A49" s="273"/>
      <c r="B49" s="472" t="s">
        <v>90</v>
      </c>
      <c r="C49" s="462">
        <v>0.51</v>
      </c>
      <c r="D49" s="462">
        <v>0.59</v>
      </c>
      <c r="E49" s="462">
        <v>0.81</v>
      </c>
      <c r="F49" s="462">
        <v>0.91</v>
      </c>
      <c r="G49" s="462">
        <v>0.53</v>
      </c>
      <c r="H49" s="462">
        <v>0.6</v>
      </c>
      <c r="I49" s="462">
        <v>0.66</v>
      </c>
      <c r="J49" s="462">
        <v>-0.08</v>
      </c>
      <c r="K49" s="462">
        <v>0.04</v>
      </c>
      <c r="L49" s="462">
        <v>0.6</v>
      </c>
      <c r="M49" s="462">
        <v>0.51</v>
      </c>
      <c r="N49" s="464">
        <v>0.27</v>
      </c>
      <c r="O49" s="462">
        <v>0.39</v>
      </c>
      <c r="P49" s="462">
        <v>0.31</v>
      </c>
      <c r="Q49" s="462">
        <v>0.02</v>
      </c>
      <c r="R49" s="462">
        <v>-0.06</v>
      </c>
      <c r="S49" s="462">
        <v>-0.01</v>
      </c>
      <c r="T49" s="462">
        <v>-0.27</v>
      </c>
      <c r="U49" s="462">
        <v>0.05</v>
      </c>
      <c r="V49" s="462">
        <v>0.81</v>
      </c>
      <c r="W49" s="462">
        <v>0.57999999999999996</v>
      </c>
      <c r="X49" s="462">
        <v>0.52</v>
      </c>
      <c r="Y49" s="462">
        <v>0.61</v>
      </c>
      <c r="Z49" s="464">
        <v>0.78</v>
      </c>
      <c r="AA49" s="462">
        <v>0.28999999999999998</v>
      </c>
      <c r="AB49" s="462">
        <v>0.2</v>
      </c>
      <c r="AC49" s="462">
        <v>0.34</v>
      </c>
      <c r="AD49" s="462">
        <v>0.41</v>
      </c>
      <c r="AE49" s="462">
        <v>0.37</v>
      </c>
      <c r="AF49" s="462">
        <v>0.3</v>
      </c>
      <c r="AG49" s="462">
        <v>0.05</v>
      </c>
      <c r="AH49" s="462">
        <v>-0.45</v>
      </c>
      <c r="AI49" s="462">
        <v>-0.24</v>
      </c>
      <c r="AJ49" s="462">
        <v>-0.18</v>
      </c>
      <c r="AK49" s="462">
        <v>-0.04</v>
      </c>
      <c r="AL49" s="462">
        <v>-0.08</v>
      </c>
      <c r="AM49" s="463">
        <v>0.48</v>
      </c>
      <c r="AN49" s="462">
        <v>0.65</v>
      </c>
      <c r="AO49" s="462">
        <v>0.62</v>
      </c>
      <c r="AP49" s="462">
        <v>0.83</v>
      </c>
      <c r="AQ49" s="462">
        <v>0.81</v>
      </c>
      <c r="AR49" s="462">
        <v>1.02</v>
      </c>
      <c r="AS49" s="462">
        <v>1.2</v>
      </c>
      <c r="AT49" s="462">
        <v>1.1000000000000001</v>
      </c>
      <c r="AU49" s="462">
        <v>0.91</v>
      </c>
      <c r="AV49" s="462">
        <v>0.66</v>
      </c>
      <c r="AW49" s="462">
        <v>0.39</v>
      </c>
      <c r="AX49" s="462">
        <v>0.44</v>
      </c>
      <c r="AY49" s="463">
        <v>0.28999999999999998</v>
      </c>
      <c r="AZ49" s="462">
        <v>0.25</v>
      </c>
      <c r="BA49" s="462">
        <v>0.27</v>
      </c>
      <c r="BB49" s="462">
        <v>-0.21</v>
      </c>
      <c r="BC49" s="462">
        <v>-0.23</v>
      </c>
      <c r="BD49" s="462">
        <v>-0.4</v>
      </c>
      <c r="BE49" s="462">
        <v>-0.61</v>
      </c>
      <c r="BF49" s="462">
        <v>-0.28000000000000003</v>
      </c>
      <c r="BG49" s="462">
        <v>-0.03</v>
      </c>
      <c r="BH49" s="462">
        <v>0.03</v>
      </c>
      <c r="BI49" s="462">
        <v>0.23</v>
      </c>
      <c r="BJ49" s="464">
        <v>0.37</v>
      </c>
      <c r="BK49" s="462">
        <v>0.56000000000000005</v>
      </c>
      <c r="BL49" s="462">
        <v>0.68</v>
      </c>
      <c r="BM49" s="462">
        <v>0.81</v>
      </c>
      <c r="BN49" s="462">
        <v>0.72</v>
      </c>
      <c r="BO49" s="462">
        <v>0.79</v>
      </c>
      <c r="BP49" s="462">
        <v>0.77</v>
      </c>
      <c r="BQ49" s="462">
        <v>0.95</v>
      </c>
      <c r="BR49" s="462">
        <v>0.6</v>
      </c>
      <c r="BS49" s="534">
        <v>0.6</v>
      </c>
      <c r="BT49" s="462"/>
      <c r="BU49" s="462"/>
      <c r="BV49" s="462"/>
      <c r="BW49" s="315" t="s">
        <v>78</v>
      </c>
      <c r="BX49" s="306" t="s">
        <v>43</v>
      </c>
      <c r="BY49" s="236" t="s">
        <v>113</v>
      </c>
    </row>
    <row r="50" spans="1:94" s="120" customFormat="1" ht="18" outlineLevel="1">
      <c r="A50" s="273"/>
      <c r="B50" s="472" t="s">
        <v>89</v>
      </c>
      <c r="C50" s="462">
        <v>0.63</v>
      </c>
      <c r="D50" s="462">
        <v>0.66</v>
      </c>
      <c r="E50" s="462">
        <v>0.65</v>
      </c>
      <c r="F50" s="462">
        <v>0.6</v>
      </c>
      <c r="G50" s="462">
        <v>0.61</v>
      </c>
      <c r="H50" s="462">
        <v>0.69</v>
      </c>
      <c r="I50" s="462">
        <v>0.64</v>
      </c>
      <c r="J50" s="462">
        <v>0.59</v>
      </c>
      <c r="K50" s="462">
        <v>0.56999999999999995</v>
      </c>
      <c r="L50" s="462">
        <v>0.57999999999999996</v>
      </c>
      <c r="M50" s="462">
        <v>0.56999999999999995</v>
      </c>
      <c r="N50" s="464">
        <v>0.3</v>
      </c>
      <c r="O50" s="462">
        <v>0.06</v>
      </c>
      <c r="P50" s="462">
        <v>0.02</v>
      </c>
      <c r="Q50" s="462">
        <v>0.01</v>
      </c>
      <c r="R50" s="462">
        <v>0.01</v>
      </c>
      <c r="S50" s="462">
        <v>-0.06</v>
      </c>
      <c r="T50" s="462">
        <v>-0.24</v>
      </c>
      <c r="U50" s="462">
        <v>-0.24</v>
      </c>
      <c r="V50" s="462">
        <v>-0.22</v>
      </c>
      <c r="W50" s="462">
        <v>-0.21</v>
      </c>
      <c r="X50" s="462">
        <v>-0.16</v>
      </c>
      <c r="Y50" s="462">
        <v>-0.28000000000000003</v>
      </c>
      <c r="Z50" s="464">
        <v>-0.41</v>
      </c>
      <c r="AA50" s="462">
        <v>-0.39</v>
      </c>
      <c r="AB50" s="462">
        <v>-0.39</v>
      </c>
      <c r="AC50" s="462">
        <v>-0.38</v>
      </c>
      <c r="AD50" s="462">
        <v>-0.34</v>
      </c>
      <c r="AE50" s="462">
        <v>-0.28999999999999998</v>
      </c>
      <c r="AF50" s="462">
        <v>-0.21</v>
      </c>
      <c r="AG50" s="462">
        <v>-0.15</v>
      </c>
      <c r="AH50" s="462">
        <v>-0.12</v>
      </c>
      <c r="AI50" s="462">
        <v>-0.14000000000000001</v>
      </c>
      <c r="AJ50" s="462">
        <v>-0.17</v>
      </c>
      <c r="AK50" s="462">
        <v>-0.05</v>
      </c>
      <c r="AL50" s="462">
        <v>0.08</v>
      </c>
      <c r="AM50" s="463">
        <v>0.28999999999999998</v>
      </c>
      <c r="AN50" s="462">
        <v>0.3</v>
      </c>
      <c r="AO50" s="462">
        <v>0.35</v>
      </c>
      <c r="AP50" s="462">
        <v>0.31</v>
      </c>
      <c r="AQ50" s="462">
        <v>0.33</v>
      </c>
      <c r="AR50" s="462">
        <v>0.31</v>
      </c>
      <c r="AS50" s="462">
        <v>0.28999999999999998</v>
      </c>
      <c r="AT50" s="462">
        <v>0.3</v>
      </c>
      <c r="AU50" s="462">
        <v>0.31</v>
      </c>
      <c r="AV50" s="462">
        <v>0.28999999999999998</v>
      </c>
      <c r="AW50" s="462">
        <v>0.3</v>
      </c>
      <c r="AX50" s="462">
        <v>0.22</v>
      </c>
      <c r="AY50" s="463">
        <v>0.09</v>
      </c>
      <c r="AZ50" s="462">
        <v>7.0000000000000007E-2</v>
      </c>
      <c r="BA50" s="462">
        <v>-0.02</v>
      </c>
      <c r="BB50" s="462">
        <v>0.14000000000000001</v>
      </c>
      <c r="BC50" s="462">
        <v>0.43</v>
      </c>
      <c r="BD50" s="462">
        <v>0.7</v>
      </c>
      <c r="BE50" s="462">
        <v>0.86</v>
      </c>
      <c r="BF50" s="462">
        <v>0.82</v>
      </c>
      <c r="BG50" s="462">
        <v>0.82</v>
      </c>
      <c r="BH50" s="462">
        <v>0.8</v>
      </c>
      <c r="BI50" s="462">
        <v>0.81</v>
      </c>
      <c r="BJ50" s="464">
        <v>0.82</v>
      </c>
      <c r="BK50" s="462">
        <v>0.9</v>
      </c>
      <c r="BL50" s="462">
        <v>1.04</v>
      </c>
      <c r="BM50" s="462">
        <v>1.17</v>
      </c>
      <c r="BN50" s="462">
        <v>1.72</v>
      </c>
      <c r="BO50" s="462">
        <v>1.5</v>
      </c>
      <c r="BP50" s="462">
        <v>1.67</v>
      </c>
      <c r="BQ50" s="462">
        <v>1.51</v>
      </c>
      <c r="BR50" s="462">
        <v>1.57</v>
      </c>
      <c r="BS50" s="534">
        <v>1.56</v>
      </c>
      <c r="BT50" s="462"/>
      <c r="BU50" s="462"/>
      <c r="BV50" s="462"/>
      <c r="BW50" s="315" t="s">
        <v>78</v>
      </c>
      <c r="BX50" s="306" t="s">
        <v>43</v>
      </c>
      <c r="BY50" s="236" t="s">
        <v>113</v>
      </c>
    </row>
    <row r="51" spans="1:94" s="120" customFormat="1" ht="18" outlineLevel="1">
      <c r="A51" s="273"/>
      <c r="B51" s="472" t="s">
        <v>88</v>
      </c>
      <c r="C51" s="462">
        <v>0.03</v>
      </c>
      <c r="D51" s="462">
        <v>0</v>
      </c>
      <c r="E51" s="462">
        <v>0.02</v>
      </c>
      <c r="F51" s="462">
        <v>-0.03</v>
      </c>
      <c r="G51" s="462">
        <v>-0.08</v>
      </c>
      <c r="H51" s="462">
        <v>-0.1</v>
      </c>
      <c r="I51" s="462">
        <v>-0.05</v>
      </c>
      <c r="J51" s="462">
        <v>-0.11</v>
      </c>
      <c r="K51" s="462">
        <v>-0.16</v>
      </c>
      <c r="L51" s="462">
        <v>-0.13</v>
      </c>
      <c r="M51" s="462">
        <v>-0.09</v>
      </c>
      <c r="N51" s="464">
        <v>-0.06</v>
      </c>
      <c r="O51" s="462">
        <v>-0.09</v>
      </c>
      <c r="P51" s="462">
        <v>-7.0000000000000007E-2</v>
      </c>
      <c r="Q51" s="462">
        <v>-0.1</v>
      </c>
      <c r="R51" s="462">
        <v>-0.06</v>
      </c>
      <c r="S51" s="462">
        <v>-0.05</v>
      </c>
      <c r="T51" s="462">
        <v>-0.04</v>
      </c>
      <c r="U51" s="462">
        <v>-0.08</v>
      </c>
      <c r="V51" s="462">
        <v>-0.04</v>
      </c>
      <c r="W51" s="462">
        <v>0.05</v>
      </c>
      <c r="X51" s="462">
        <v>7.0000000000000007E-2</v>
      </c>
      <c r="Y51" s="462">
        <v>0.11</v>
      </c>
      <c r="Z51" s="464">
        <v>7.0000000000000007E-2</v>
      </c>
      <c r="AA51" s="462">
        <v>0.2</v>
      </c>
      <c r="AB51" s="462">
        <v>0.16</v>
      </c>
      <c r="AC51" s="462">
        <v>0.21</v>
      </c>
      <c r="AD51" s="462">
        <v>0.28000000000000003</v>
      </c>
      <c r="AE51" s="462">
        <v>0.28999999999999998</v>
      </c>
      <c r="AF51" s="462">
        <v>0.24</v>
      </c>
      <c r="AG51" s="462">
        <v>0.28000000000000003</v>
      </c>
      <c r="AH51" s="462">
        <v>0.2</v>
      </c>
      <c r="AI51" s="462">
        <v>0.09</v>
      </c>
      <c r="AJ51" s="462">
        <v>7.0000000000000007E-2</v>
      </c>
      <c r="AK51" s="462">
        <v>0.03</v>
      </c>
      <c r="AL51" s="462">
        <v>0.01</v>
      </c>
      <c r="AM51" s="463">
        <v>0.23</v>
      </c>
      <c r="AN51" s="462">
        <v>0.3</v>
      </c>
      <c r="AO51" s="462">
        <v>0.22</v>
      </c>
      <c r="AP51" s="462">
        <v>0.14000000000000001</v>
      </c>
      <c r="AQ51" s="462">
        <v>0.14000000000000001</v>
      </c>
      <c r="AR51" s="462">
        <v>0.13</v>
      </c>
      <c r="AS51" s="462">
        <v>0.12</v>
      </c>
      <c r="AT51" s="462">
        <v>0.15</v>
      </c>
      <c r="AU51" s="462">
        <v>0.19</v>
      </c>
      <c r="AV51" s="462">
        <v>0.19</v>
      </c>
      <c r="AW51" s="462">
        <v>0.19</v>
      </c>
      <c r="AX51" s="462">
        <v>0.37</v>
      </c>
      <c r="AY51" s="463">
        <v>-0.17</v>
      </c>
      <c r="AZ51" s="462">
        <v>-0.19</v>
      </c>
      <c r="BA51" s="462">
        <v>-0.15</v>
      </c>
      <c r="BB51" s="462">
        <v>-0.13</v>
      </c>
      <c r="BC51" s="462">
        <v>-0.15</v>
      </c>
      <c r="BD51" s="462">
        <v>-0.3</v>
      </c>
      <c r="BE51" s="462">
        <v>-0.32</v>
      </c>
      <c r="BF51" s="462">
        <v>-0.32</v>
      </c>
      <c r="BG51" s="462">
        <v>-0.31</v>
      </c>
      <c r="BH51" s="462">
        <v>-0.3</v>
      </c>
      <c r="BI51" s="462">
        <v>-0.3</v>
      </c>
      <c r="BJ51" s="464">
        <v>-0.48</v>
      </c>
      <c r="BK51" s="462">
        <v>-0.11</v>
      </c>
      <c r="BL51" s="462">
        <v>-0.12</v>
      </c>
      <c r="BM51" s="462">
        <v>-0.09</v>
      </c>
      <c r="BN51" s="462">
        <v>-0.11</v>
      </c>
      <c r="BO51" s="462">
        <v>-0.1</v>
      </c>
      <c r="BP51" s="462">
        <v>0.04</v>
      </c>
      <c r="BQ51" s="462">
        <v>0.17</v>
      </c>
      <c r="BR51" s="462">
        <v>0.18</v>
      </c>
      <c r="BS51" s="534">
        <v>0.14000000000000001</v>
      </c>
      <c r="BT51" s="462"/>
      <c r="BU51" s="462"/>
      <c r="BV51" s="462"/>
      <c r="BW51" s="315" t="s">
        <v>78</v>
      </c>
      <c r="BX51" s="306" t="s">
        <v>43</v>
      </c>
      <c r="BY51" s="236" t="s">
        <v>113</v>
      </c>
    </row>
    <row r="52" spans="1:94" s="120" customFormat="1" ht="18" outlineLevel="1">
      <c r="A52" s="273"/>
      <c r="B52" s="472" t="s">
        <v>87</v>
      </c>
      <c r="C52" s="462">
        <v>-0.7</v>
      </c>
      <c r="D52" s="462">
        <v>-0.93</v>
      </c>
      <c r="E52" s="462">
        <v>0.24</v>
      </c>
      <c r="F52" s="462">
        <v>-0.15</v>
      </c>
      <c r="G52" s="462">
        <v>-0.24</v>
      </c>
      <c r="H52" s="462">
        <v>1.43</v>
      </c>
      <c r="I52" s="462">
        <v>1.49</v>
      </c>
      <c r="J52" s="462">
        <v>1.77</v>
      </c>
      <c r="K52" s="462">
        <v>1.92</v>
      </c>
      <c r="L52" s="462">
        <v>1.51</v>
      </c>
      <c r="M52" s="462">
        <v>1.56</v>
      </c>
      <c r="N52" s="464">
        <v>1.89</v>
      </c>
      <c r="O52" s="462">
        <v>2.14</v>
      </c>
      <c r="P52" s="462">
        <v>2.48</v>
      </c>
      <c r="Q52" s="462">
        <v>0.7</v>
      </c>
      <c r="R52" s="462">
        <v>1.47</v>
      </c>
      <c r="S52" s="462">
        <v>1.68</v>
      </c>
      <c r="T52" s="462">
        <v>1.06</v>
      </c>
      <c r="U52" s="462">
        <v>1.85</v>
      </c>
      <c r="V52" s="462">
        <v>2.12</v>
      </c>
      <c r="W52" s="462">
        <v>1.66</v>
      </c>
      <c r="X52" s="462">
        <v>2.14</v>
      </c>
      <c r="Y52" s="462">
        <v>2.35</v>
      </c>
      <c r="Z52" s="464">
        <v>3.01</v>
      </c>
      <c r="AA52" s="462">
        <v>2.39</v>
      </c>
      <c r="AB52" s="462">
        <v>2.6</v>
      </c>
      <c r="AC52" s="462">
        <v>3.38</v>
      </c>
      <c r="AD52" s="462">
        <v>5.08</v>
      </c>
      <c r="AE52" s="462">
        <v>5.53</v>
      </c>
      <c r="AF52" s="462">
        <v>6.03</v>
      </c>
      <c r="AG52" s="462">
        <v>5.42</v>
      </c>
      <c r="AH52" s="462">
        <v>5.6</v>
      </c>
      <c r="AI52" s="462">
        <v>5.92</v>
      </c>
      <c r="AJ52" s="462">
        <v>5.9</v>
      </c>
      <c r="AK52" s="462">
        <v>7.19</v>
      </c>
      <c r="AL52" s="462">
        <v>7.75</v>
      </c>
      <c r="AM52" s="463">
        <v>8.52</v>
      </c>
      <c r="AN52" s="462">
        <v>8.44</v>
      </c>
      <c r="AO52" s="462">
        <v>8.82</v>
      </c>
      <c r="AP52" s="462">
        <v>7.04</v>
      </c>
      <c r="AQ52" s="462">
        <v>6.97</v>
      </c>
      <c r="AR52" s="462">
        <v>6.87</v>
      </c>
      <c r="AS52" s="462">
        <v>6.93</v>
      </c>
      <c r="AT52" s="462">
        <v>6.4</v>
      </c>
      <c r="AU52" s="462">
        <v>6.66</v>
      </c>
      <c r="AV52" s="462">
        <v>5.89</v>
      </c>
      <c r="AW52" s="462">
        <v>5.36</v>
      </c>
      <c r="AX52" s="462">
        <v>4.3499999999999996</v>
      </c>
      <c r="AY52" s="463">
        <v>3.61</v>
      </c>
      <c r="AZ52" s="462">
        <v>3.32</v>
      </c>
      <c r="BA52" s="462">
        <v>3.14</v>
      </c>
      <c r="BB52" s="462">
        <v>2.73</v>
      </c>
      <c r="BC52" s="462">
        <v>1.88</v>
      </c>
      <c r="BD52" s="462">
        <v>1.8</v>
      </c>
      <c r="BE52" s="462">
        <v>1.73</v>
      </c>
      <c r="BF52" s="462">
        <v>2.12</v>
      </c>
      <c r="BG52" s="462">
        <v>1.42</v>
      </c>
      <c r="BH52" s="462">
        <v>2.63</v>
      </c>
      <c r="BI52" s="462">
        <v>1.89</v>
      </c>
      <c r="BJ52" s="464">
        <v>1.77</v>
      </c>
      <c r="BK52" s="462">
        <v>1.69</v>
      </c>
      <c r="BL52" s="462">
        <v>1.93</v>
      </c>
      <c r="BM52" s="462">
        <v>2.13</v>
      </c>
      <c r="BN52" s="462">
        <v>1.75</v>
      </c>
      <c r="BO52" s="462">
        <v>1.97</v>
      </c>
      <c r="BP52" s="462">
        <v>1.66</v>
      </c>
      <c r="BQ52" s="462">
        <v>2.04</v>
      </c>
      <c r="BR52" s="462">
        <v>1.6</v>
      </c>
      <c r="BS52" s="534">
        <v>3.4</v>
      </c>
      <c r="BT52" s="462"/>
      <c r="BU52" s="462"/>
      <c r="BV52" s="462"/>
      <c r="BW52" s="315" t="s">
        <v>78</v>
      </c>
      <c r="BX52" s="306" t="s">
        <v>43</v>
      </c>
      <c r="BY52" s="236" t="s">
        <v>113</v>
      </c>
    </row>
    <row r="53" spans="1:94" s="120" customFormat="1" ht="18" outlineLevel="1">
      <c r="A53" s="273"/>
      <c r="B53" s="472" t="s">
        <v>86</v>
      </c>
      <c r="C53" s="462">
        <v>-0.12</v>
      </c>
      <c r="D53" s="462">
        <v>-7.0000000000000007E-2</v>
      </c>
      <c r="E53" s="462">
        <v>-7.0000000000000007E-2</v>
      </c>
      <c r="F53" s="462">
        <v>0.04</v>
      </c>
      <c r="G53" s="462">
        <v>0.01</v>
      </c>
      <c r="H53" s="462">
        <v>0.01</v>
      </c>
      <c r="I53" s="462">
        <v>-0.06</v>
      </c>
      <c r="J53" s="462">
        <v>-0.06</v>
      </c>
      <c r="K53" s="462">
        <v>-7.0000000000000007E-2</v>
      </c>
      <c r="L53" s="462">
        <v>-0.02</v>
      </c>
      <c r="M53" s="462">
        <v>0.02</v>
      </c>
      <c r="N53" s="464">
        <v>0.17</v>
      </c>
      <c r="O53" s="462">
        <v>7.0000000000000007E-2</v>
      </c>
      <c r="P53" s="462">
        <v>0.12</v>
      </c>
      <c r="Q53" s="462">
        <v>-0.03</v>
      </c>
      <c r="R53" s="462">
        <v>-0.08</v>
      </c>
      <c r="S53" s="462">
        <v>-0.02</v>
      </c>
      <c r="T53" s="462">
        <v>-0.1</v>
      </c>
      <c r="U53" s="462">
        <v>0.02</v>
      </c>
      <c r="V53" s="462">
        <v>-0.08</v>
      </c>
      <c r="W53" s="462">
        <v>-0.1</v>
      </c>
      <c r="X53" s="462">
        <v>0</v>
      </c>
      <c r="Y53" s="462">
        <v>-0.12</v>
      </c>
      <c r="Z53" s="464">
        <v>-0.24</v>
      </c>
      <c r="AA53" s="462">
        <v>-0.18</v>
      </c>
      <c r="AB53" s="462">
        <v>-0.15</v>
      </c>
      <c r="AC53" s="462">
        <v>-0.03</v>
      </c>
      <c r="AD53" s="462">
        <v>-0.16</v>
      </c>
      <c r="AE53" s="462">
        <v>-0.06</v>
      </c>
      <c r="AF53" s="462">
        <v>0.09</v>
      </c>
      <c r="AG53" s="462">
        <v>0.02</v>
      </c>
      <c r="AH53" s="462">
        <v>0.14000000000000001</v>
      </c>
      <c r="AI53" s="462">
        <v>0.05</v>
      </c>
      <c r="AJ53" s="462">
        <v>0.16</v>
      </c>
      <c r="AK53" s="462">
        <v>-0.01</v>
      </c>
      <c r="AL53" s="462">
        <v>7.0000000000000007E-2</v>
      </c>
      <c r="AM53" s="463">
        <v>-0.03</v>
      </c>
      <c r="AN53" s="462">
        <v>-0.1</v>
      </c>
      <c r="AO53" s="462">
        <v>0.04</v>
      </c>
      <c r="AP53" s="462">
        <v>0.19</v>
      </c>
      <c r="AQ53" s="462">
        <v>0.08</v>
      </c>
      <c r="AR53" s="462">
        <v>0.04</v>
      </c>
      <c r="AS53" s="462">
        <v>0.14000000000000001</v>
      </c>
      <c r="AT53" s="462">
        <v>0.13</v>
      </c>
      <c r="AU53" s="462">
        <v>0.28000000000000003</v>
      </c>
      <c r="AV53" s="462">
        <v>-0.01</v>
      </c>
      <c r="AW53" s="462">
        <v>0.28000000000000003</v>
      </c>
      <c r="AX53" s="462">
        <v>0.16</v>
      </c>
      <c r="AY53" s="463">
        <v>0.35</v>
      </c>
      <c r="AZ53" s="462">
        <v>0.36</v>
      </c>
      <c r="BA53" s="462">
        <v>0.28000000000000003</v>
      </c>
      <c r="BB53" s="462">
        <v>0.18</v>
      </c>
      <c r="BC53" s="462">
        <v>0.09</v>
      </c>
      <c r="BD53" s="462">
        <v>0.1</v>
      </c>
      <c r="BE53" s="462">
        <v>0.01</v>
      </c>
      <c r="BF53" s="462">
        <v>0.09</v>
      </c>
      <c r="BG53" s="462">
        <v>0.08</v>
      </c>
      <c r="BH53" s="462">
        <v>0.12</v>
      </c>
      <c r="BI53" s="462">
        <v>0.14000000000000001</v>
      </c>
      <c r="BJ53" s="464">
        <v>0.16</v>
      </c>
      <c r="BK53" s="462">
        <v>0.17</v>
      </c>
      <c r="BL53" s="462">
        <v>0.16</v>
      </c>
      <c r="BM53" s="462">
        <v>0.25</v>
      </c>
      <c r="BN53" s="462">
        <v>0.38</v>
      </c>
      <c r="BO53" s="462">
        <v>0.5</v>
      </c>
      <c r="BP53" s="462">
        <v>0.33</v>
      </c>
      <c r="BQ53" s="462">
        <v>0.38</v>
      </c>
      <c r="BR53" s="462">
        <v>0.28999999999999998</v>
      </c>
      <c r="BS53" s="534">
        <v>0.67</v>
      </c>
      <c r="BT53" s="462"/>
      <c r="BU53" s="462"/>
      <c r="BV53" s="462"/>
      <c r="BW53" s="315" t="s">
        <v>78</v>
      </c>
      <c r="BX53" s="306" t="s">
        <v>43</v>
      </c>
      <c r="BY53" s="236" t="s">
        <v>113</v>
      </c>
    </row>
    <row r="54" spans="1:94" s="120" customFormat="1" ht="18" outlineLevel="1">
      <c r="A54" s="273"/>
      <c r="B54" s="472" t="s">
        <v>85</v>
      </c>
      <c r="C54" s="462">
        <v>2.25</v>
      </c>
      <c r="D54" s="462">
        <v>1.91</v>
      </c>
      <c r="E54" s="462">
        <v>2.46</v>
      </c>
      <c r="F54" s="462">
        <v>1.52</v>
      </c>
      <c r="G54" s="462">
        <v>1.38</v>
      </c>
      <c r="H54" s="462">
        <v>1.19</v>
      </c>
      <c r="I54" s="462">
        <v>1.71</v>
      </c>
      <c r="J54" s="462">
        <v>2.02</v>
      </c>
      <c r="K54" s="462">
        <v>1.29</v>
      </c>
      <c r="L54" s="462">
        <v>1.21</v>
      </c>
      <c r="M54" s="462">
        <v>0.72</v>
      </c>
      <c r="N54" s="464">
        <v>1.9</v>
      </c>
      <c r="O54" s="462">
        <v>1.65</v>
      </c>
      <c r="P54" s="462">
        <v>2.0699999999999998</v>
      </c>
      <c r="Q54" s="462">
        <v>1.67</v>
      </c>
      <c r="R54" s="462">
        <v>1.34</v>
      </c>
      <c r="S54" s="462">
        <v>1.41</v>
      </c>
      <c r="T54" s="462">
        <v>1.27</v>
      </c>
      <c r="U54" s="462">
        <v>0.66</v>
      </c>
      <c r="V54" s="462">
        <v>0.93</v>
      </c>
      <c r="W54" s="462">
        <v>2</v>
      </c>
      <c r="X54" s="462">
        <v>1.81</v>
      </c>
      <c r="Y54" s="462">
        <v>1.92</v>
      </c>
      <c r="Z54" s="464">
        <v>1.64</v>
      </c>
      <c r="AA54" s="462">
        <v>1.8</v>
      </c>
      <c r="AB54" s="462">
        <v>1.55</v>
      </c>
      <c r="AC54" s="462">
        <v>1.23</v>
      </c>
      <c r="AD54" s="462">
        <v>0.9</v>
      </c>
      <c r="AE54" s="462">
        <v>0.93</v>
      </c>
      <c r="AF54" s="462">
        <v>0.93</v>
      </c>
      <c r="AG54" s="462">
        <v>0.93</v>
      </c>
      <c r="AH54" s="462">
        <v>0.46</v>
      </c>
      <c r="AI54" s="462">
        <v>-0.27</v>
      </c>
      <c r="AJ54" s="462">
        <v>-0.62</v>
      </c>
      <c r="AK54" s="462">
        <v>-0.9</v>
      </c>
      <c r="AL54" s="464">
        <v>-0.6</v>
      </c>
      <c r="AM54" s="462">
        <v>-0.89</v>
      </c>
      <c r="AN54" s="462">
        <v>-1.06</v>
      </c>
      <c r="AO54" s="462">
        <v>-0.84</v>
      </c>
      <c r="AP54" s="462">
        <v>-0.46</v>
      </c>
      <c r="AQ54" s="462">
        <v>-0.46</v>
      </c>
      <c r="AR54" s="462">
        <v>-0.57999999999999996</v>
      </c>
      <c r="AS54" s="462">
        <v>-0.55000000000000004</v>
      </c>
      <c r="AT54" s="462">
        <v>-0.46</v>
      </c>
      <c r="AU54" s="462">
        <v>-0.36</v>
      </c>
      <c r="AV54" s="462">
        <v>0.1</v>
      </c>
      <c r="AW54" s="462">
        <v>0.06</v>
      </c>
      <c r="AX54" s="462">
        <v>-0.23</v>
      </c>
      <c r="AY54" s="463">
        <v>0.04</v>
      </c>
      <c r="AZ54" s="462">
        <v>0.35</v>
      </c>
      <c r="BA54" s="462">
        <v>0.27</v>
      </c>
      <c r="BB54" s="462">
        <v>0.38</v>
      </c>
      <c r="BC54" s="462">
        <v>0.28000000000000003</v>
      </c>
      <c r="BD54" s="462">
        <v>0.3</v>
      </c>
      <c r="BE54" s="462">
        <v>0.28000000000000003</v>
      </c>
      <c r="BF54" s="462">
        <v>0.28000000000000003</v>
      </c>
      <c r="BG54" s="462">
        <v>0.19</v>
      </c>
      <c r="BH54" s="462">
        <v>0.04</v>
      </c>
      <c r="BI54" s="462">
        <v>0.12</v>
      </c>
      <c r="BJ54" s="464">
        <v>0.19</v>
      </c>
      <c r="BK54" s="462">
        <v>0.4</v>
      </c>
      <c r="BL54" s="462">
        <v>1.82</v>
      </c>
      <c r="BM54" s="462">
        <v>1.98</v>
      </c>
      <c r="BN54" s="462">
        <v>2.06</v>
      </c>
      <c r="BO54" s="462">
        <v>2.4</v>
      </c>
      <c r="BP54" s="462">
        <v>2.9</v>
      </c>
      <c r="BQ54" s="462">
        <v>3.46</v>
      </c>
      <c r="BR54" s="462">
        <v>4.93</v>
      </c>
      <c r="BS54" s="534">
        <v>4.46</v>
      </c>
      <c r="BT54" s="462"/>
      <c r="BU54" s="462"/>
      <c r="BV54" s="462"/>
      <c r="BW54" s="315" t="s">
        <v>78</v>
      </c>
      <c r="BX54" s="306" t="s">
        <v>43</v>
      </c>
      <c r="BY54" s="236" t="s">
        <v>113</v>
      </c>
    </row>
    <row r="55" spans="1:94" s="120" customFormat="1" ht="18" outlineLevel="1">
      <c r="A55" s="273"/>
      <c r="B55" s="472"/>
      <c r="C55" s="459"/>
      <c r="D55" s="459"/>
      <c r="E55" s="459"/>
      <c r="F55" s="473"/>
      <c r="G55" s="473"/>
      <c r="H55" s="473"/>
      <c r="I55" s="473"/>
      <c r="J55" s="473"/>
      <c r="K55" s="459"/>
      <c r="L55" s="459"/>
      <c r="M55" s="459"/>
      <c r="N55" s="474"/>
      <c r="O55" s="473"/>
      <c r="P55" s="473"/>
      <c r="Q55" s="473"/>
      <c r="R55" s="473"/>
      <c r="S55" s="473"/>
      <c r="T55" s="473"/>
      <c r="U55" s="459"/>
      <c r="V55" s="459"/>
      <c r="W55" s="459"/>
      <c r="X55" s="459"/>
      <c r="Y55" s="459"/>
      <c r="Z55" s="467"/>
      <c r="AA55" s="459"/>
      <c r="AB55" s="459"/>
      <c r="AC55" s="459"/>
      <c r="AD55" s="459"/>
      <c r="AE55" s="459"/>
      <c r="AF55" s="459"/>
      <c r="AG55" s="459"/>
      <c r="AH55" s="459"/>
      <c r="AI55" s="459"/>
      <c r="AJ55" s="459"/>
      <c r="AK55" s="459"/>
      <c r="AL55" s="467"/>
      <c r="AM55" s="459"/>
      <c r="AN55" s="459"/>
      <c r="AO55" s="459"/>
      <c r="AP55" s="459"/>
      <c r="AQ55" s="459"/>
      <c r="AR55" s="459"/>
      <c r="AS55" s="459"/>
      <c r="AT55" s="459"/>
      <c r="AU55" s="459"/>
      <c r="AV55" s="459"/>
      <c r="AW55" s="459"/>
      <c r="AX55" s="459"/>
      <c r="AY55" s="459"/>
      <c r="AZ55" s="459"/>
      <c r="BA55" s="459"/>
      <c r="BB55" s="459"/>
      <c r="BC55" s="459"/>
      <c r="BD55" s="459"/>
      <c r="BE55" s="459"/>
      <c r="BF55" s="459"/>
      <c r="BG55" s="459"/>
      <c r="BH55" s="459"/>
      <c r="BI55" s="459"/>
      <c r="BJ55" s="467"/>
      <c r="BK55" s="459"/>
      <c r="BL55" s="459"/>
      <c r="BM55" s="459"/>
      <c r="BN55" s="459"/>
      <c r="BO55" s="459"/>
      <c r="BP55" s="459"/>
      <c r="BQ55" s="459"/>
      <c r="BR55" s="459"/>
      <c r="BS55" s="459"/>
      <c r="BT55" s="459"/>
      <c r="BU55" s="459"/>
      <c r="BV55" s="459"/>
      <c r="BW55" s="272"/>
      <c r="BX55" s="272"/>
      <c r="BY55" s="236"/>
    </row>
    <row r="56" spans="1:94" s="120" customFormat="1" ht="18">
      <c r="A56" s="736" t="s">
        <v>224</v>
      </c>
      <c r="B56" s="736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0"/>
      <c r="AC56" s="410"/>
      <c r="AD56" s="410"/>
      <c r="AE56" s="410"/>
      <c r="AF56" s="410"/>
      <c r="AG56" s="410"/>
      <c r="AH56" s="410"/>
      <c r="AI56" s="410"/>
      <c r="AJ56" s="410"/>
      <c r="AK56" s="410"/>
      <c r="AL56" s="410"/>
      <c r="AM56" s="410"/>
      <c r="AN56" s="410"/>
      <c r="AO56" s="410"/>
      <c r="AP56" s="410"/>
      <c r="AQ56" s="410"/>
      <c r="AR56" s="410"/>
      <c r="AS56" s="410"/>
      <c r="AT56" s="410"/>
      <c r="AU56" s="410"/>
      <c r="AV56" s="410"/>
      <c r="AW56" s="410"/>
      <c r="AX56" s="410"/>
      <c r="AY56" s="410"/>
      <c r="AZ56" s="410"/>
      <c r="BA56" s="410"/>
      <c r="BB56" s="410"/>
      <c r="BC56" s="410"/>
      <c r="BD56" s="410"/>
      <c r="BE56" s="410"/>
      <c r="BF56" s="410"/>
      <c r="BG56" s="410"/>
      <c r="BH56" s="410"/>
      <c r="BI56" s="410"/>
      <c r="BJ56" s="411"/>
      <c r="BK56" s="410"/>
      <c r="BL56" s="410"/>
      <c r="BM56" s="410"/>
      <c r="BN56" s="410"/>
      <c r="BO56" s="410"/>
      <c r="BP56" s="410"/>
      <c r="BQ56" s="410"/>
      <c r="BR56" s="410"/>
      <c r="BS56" s="410"/>
      <c r="BT56" s="410"/>
      <c r="BU56" s="410"/>
      <c r="BV56" s="410"/>
      <c r="BW56" s="122"/>
      <c r="BX56" s="122"/>
      <c r="BY56" s="257"/>
    </row>
    <row r="57" spans="1:94" s="120" customFormat="1" ht="24" customHeight="1" thickBot="1">
      <c r="A57" s="743"/>
      <c r="B57" s="743"/>
      <c r="C57" s="444">
        <v>42736</v>
      </c>
      <c r="D57" s="444">
        <v>42767</v>
      </c>
      <c r="E57" s="444">
        <v>42795</v>
      </c>
      <c r="F57" s="444">
        <v>42826</v>
      </c>
      <c r="G57" s="444">
        <v>42856</v>
      </c>
      <c r="H57" s="444">
        <v>42887</v>
      </c>
      <c r="I57" s="444">
        <v>42917</v>
      </c>
      <c r="J57" s="444">
        <v>42948</v>
      </c>
      <c r="K57" s="444">
        <v>42979</v>
      </c>
      <c r="L57" s="444">
        <v>43009</v>
      </c>
      <c r="M57" s="444">
        <v>43040</v>
      </c>
      <c r="N57" s="446">
        <v>43070</v>
      </c>
      <c r="O57" s="445">
        <v>43101</v>
      </c>
      <c r="P57" s="444">
        <v>43132</v>
      </c>
      <c r="Q57" s="444">
        <v>43160</v>
      </c>
      <c r="R57" s="444">
        <v>43191</v>
      </c>
      <c r="S57" s="444">
        <v>43221</v>
      </c>
      <c r="T57" s="444">
        <v>43252</v>
      </c>
      <c r="U57" s="444">
        <v>43282</v>
      </c>
      <c r="V57" s="444">
        <v>43313</v>
      </c>
      <c r="W57" s="444">
        <v>43344</v>
      </c>
      <c r="X57" s="444">
        <v>43374</v>
      </c>
      <c r="Y57" s="444">
        <v>43405</v>
      </c>
      <c r="Z57" s="446">
        <v>43435</v>
      </c>
      <c r="AA57" s="445">
        <v>43466</v>
      </c>
      <c r="AB57" s="444">
        <v>43497</v>
      </c>
      <c r="AC57" s="444">
        <v>43525</v>
      </c>
      <c r="AD57" s="444">
        <v>43556</v>
      </c>
      <c r="AE57" s="444">
        <v>43586</v>
      </c>
      <c r="AF57" s="444">
        <v>43617</v>
      </c>
      <c r="AG57" s="444">
        <v>43647</v>
      </c>
      <c r="AH57" s="444">
        <v>43678</v>
      </c>
      <c r="AI57" s="444">
        <v>43709</v>
      </c>
      <c r="AJ57" s="444">
        <v>43739</v>
      </c>
      <c r="AK57" s="444">
        <v>43770</v>
      </c>
      <c r="AL57" s="446">
        <v>43800</v>
      </c>
      <c r="AM57" s="445">
        <v>43831</v>
      </c>
      <c r="AN57" s="444">
        <v>43862</v>
      </c>
      <c r="AO57" s="444">
        <v>43891</v>
      </c>
      <c r="AP57" s="444">
        <v>43922</v>
      </c>
      <c r="AQ57" s="444">
        <v>43952</v>
      </c>
      <c r="AR57" s="444">
        <v>43983</v>
      </c>
      <c r="AS57" s="444">
        <v>44013</v>
      </c>
      <c r="AT57" s="444">
        <v>44044</v>
      </c>
      <c r="AU57" s="444">
        <v>44075</v>
      </c>
      <c r="AV57" s="444">
        <v>44105</v>
      </c>
      <c r="AW57" s="444">
        <v>44136</v>
      </c>
      <c r="AX57" s="446">
        <v>44166</v>
      </c>
      <c r="AY57" s="444">
        <v>44197</v>
      </c>
      <c r="AZ57" s="444">
        <v>44228</v>
      </c>
      <c r="BA57" s="444">
        <v>44256</v>
      </c>
      <c r="BB57" s="444">
        <v>44287</v>
      </c>
      <c r="BC57" s="444">
        <v>44317</v>
      </c>
      <c r="BD57" s="444">
        <v>44348</v>
      </c>
      <c r="BE57" s="444">
        <v>44378</v>
      </c>
      <c r="BF57" s="444">
        <v>44409</v>
      </c>
      <c r="BG57" s="444">
        <v>44440</v>
      </c>
      <c r="BH57" s="415">
        <v>44470</v>
      </c>
      <c r="BI57" s="415">
        <v>44501</v>
      </c>
      <c r="BJ57" s="416">
        <v>44531</v>
      </c>
      <c r="BK57" s="444">
        <v>44562</v>
      </c>
      <c r="BL57" s="444">
        <v>44593</v>
      </c>
      <c r="BM57" s="444">
        <v>44621</v>
      </c>
      <c r="BN57" s="444">
        <v>44652</v>
      </c>
      <c r="BO57" s="444">
        <v>44682</v>
      </c>
      <c r="BP57" s="444">
        <v>44713</v>
      </c>
      <c r="BQ57" s="444">
        <v>44743</v>
      </c>
      <c r="BR57" s="444">
        <v>44774</v>
      </c>
      <c r="BS57" s="444">
        <v>44805</v>
      </c>
      <c r="BT57" s="415">
        <v>44835</v>
      </c>
      <c r="BU57" s="415">
        <v>44866</v>
      </c>
      <c r="BV57" s="416">
        <v>44896</v>
      </c>
      <c r="BW57" s="475" t="s">
        <v>0</v>
      </c>
      <c r="BX57" s="447" t="s">
        <v>2</v>
      </c>
      <c r="BY57" s="476" t="s">
        <v>1</v>
      </c>
    </row>
    <row r="58" spans="1:94" s="120" customFormat="1" ht="6" customHeight="1" outlineLevel="1">
      <c r="A58" s="420"/>
      <c r="B58" s="420"/>
      <c r="C58" s="421"/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22"/>
      <c r="O58" s="423"/>
      <c r="P58" s="421"/>
      <c r="Q58" s="421"/>
      <c r="R58" s="421"/>
      <c r="S58" s="421"/>
      <c r="T58" s="421"/>
      <c r="U58" s="421"/>
      <c r="V58" s="421"/>
      <c r="W58" s="421"/>
      <c r="X58" s="421"/>
      <c r="Y58" s="421"/>
      <c r="Z58" s="422"/>
      <c r="AA58" s="423"/>
      <c r="AB58" s="421"/>
      <c r="AC58" s="421"/>
      <c r="AD58" s="421"/>
      <c r="AE58" s="421"/>
      <c r="AF58" s="421"/>
      <c r="AG58" s="421"/>
      <c r="AH58" s="421"/>
      <c r="AI58" s="421"/>
      <c r="AJ58" s="421"/>
      <c r="AK58" s="421"/>
      <c r="AL58" s="422"/>
      <c r="AM58" s="423"/>
      <c r="AN58" s="421"/>
      <c r="AO58" s="421"/>
      <c r="AP58" s="421"/>
      <c r="AQ58" s="421"/>
      <c r="AR58" s="421"/>
      <c r="AS58" s="421"/>
      <c r="AT58" s="421"/>
      <c r="AU58" s="421"/>
      <c r="AV58" s="421"/>
      <c r="AW58" s="421"/>
      <c r="AX58" s="422"/>
      <c r="AY58" s="421"/>
      <c r="AZ58" s="421"/>
      <c r="BA58" s="421"/>
      <c r="BB58" s="421"/>
      <c r="BC58" s="421"/>
      <c r="BD58" s="421"/>
      <c r="BE58" s="421"/>
      <c r="BF58" s="421"/>
      <c r="BG58" s="421"/>
      <c r="BH58" s="421"/>
      <c r="BI58" s="421"/>
      <c r="BJ58" s="422"/>
      <c r="BK58" s="421"/>
      <c r="BL58" s="421"/>
      <c r="BM58" s="421"/>
      <c r="BN58" s="421"/>
      <c r="BO58" s="421"/>
      <c r="BP58" s="421"/>
      <c r="BQ58" s="421"/>
      <c r="BR58" s="421"/>
      <c r="BS58" s="421"/>
      <c r="BT58" s="421"/>
      <c r="BU58" s="421"/>
      <c r="BV58" s="421"/>
      <c r="BW58" s="477"/>
      <c r="BX58" s="477"/>
      <c r="BY58" s="478"/>
    </row>
    <row r="59" spans="1:94" s="490" customFormat="1" ht="22.5" customHeight="1" outlineLevel="1">
      <c r="A59" s="479" t="s">
        <v>339</v>
      </c>
      <c r="B59" s="141" t="s">
        <v>184</v>
      </c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81"/>
      <c r="O59" s="482"/>
      <c r="P59" s="480"/>
      <c r="Q59" s="480"/>
      <c r="R59" s="480"/>
      <c r="S59" s="480"/>
      <c r="T59" s="480"/>
      <c r="U59" s="480"/>
      <c r="V59" s="480"/>
      <c r="W59" s="480"/>
      <c r="X59" s="480"/>
      <c r="Y59" s="480"/>
      <c r="Z59" s="481"/>
      <c r="AA59" s="483"/>
      <c r="AB59" s="484"/>
      <c r="AC59" s="484"/>
      <c r="AD59" s="484"/>
      <c r="AE59" s="484"/>
      <c r="AF59" s="484"/>
      <c r="AG59" s="484"/>
      <c r="AH59" s="484"/>
      <c r="AI59" s="484"/>
      <c r="AJ59" s="484"/>
      <c r="AK59" s="484"/>
      <c r="AL59" s="485"/>
      <c r="AM59" s="483"/>
      <c r="AN59" s="484"/>
      <c r="AO59" s="484"/>
      <c r="AP59" s="484"/>
      <c r="AQ59" s="484"/>
      <c r="AR59" s="484"/>
      <c r="AS59" s="484"/>
      <c r="AT59" s="484"/>
      <c r="AU59" s="484"/>
      <c r="AV59" s="484"/>
      <c r="AW59" s="484"/>
      <c r="AX59" s="485"/>
      <c r="AY59" s="484"/>
      <c r="AZ59" s="484"/>
      <c r="BA59" s="484"/>
      <c r="BB59" s="484"/>
      <c r="BC59" s="484"/>
      <c r="BD59" s="484"/>
      <c r="BE59" s="484"/>
      <c r="BF59" s="484"/>
      <c r="BG59" s="484"/>
      <c r="BH59" s="484"/>
      <c r="BI59" s="484"/>
      <c r="BJ59" s="485"/>
      <c r="BK59" s="484"/>
      <c r="BL59" s="484"/>
      <c r="BM59" s="484"/>
      <c r="BN59" s="484"/>
      <c r="BO59" s="484"/>
      <c r="BP59" s="484"/>
      <c r="BQ59" s="484"/>
      <c r="BR59" s="484"/>
      <c r="BS59" s="484"/>
      <c r="BT59" s="484"/>
      <c r="BU59" s="484"/>
      <c r="BV59" s="484"/>
      <c r="BW59" s="486"/>
      <c r="BX59" s="487"/>
      <c r="BY59" s="488"/>
      <c r="BZ59" s="489"/>
      <c r="CA59" s="489"/>
      <c r="CB59" s="489"/>
      <c r="CC59" s="489"/>
      <c r="CD59" s="489"/>
      <c r="CE59" s="489"/>
      <c r="CF59" s="489"/>
      <c r="CG59" s="489"/>
      <c r="CH59" s="489"/>
      <c r="CI59" s="489"/>
      <c r="CJ59" s="489"/>
      <c r="CK59" s="489"/>
      <c r="CL59" s="489"/>
      <c r="CM59" s="489"/>
      <c r="CN59" s="489"/>
      <c r="CO59" s="489"/>
      <c r="CP59" s="489"/>
    </row>
    <row r="60" spans="1:94" s="490" customFormat="1" ht="22.5" customHeight="1" outlineLevel="1">
      <c r="A60" s="491"/>
      <c r="B60" s="252" t="s">
        <v>185</v>
      </c>
      <c r="C60" s="142">
        <v>57.3</v>
      </c>
      <c r="D60" s="142">
        <v>54.6</v>
      </c>
      <c r="E60" s="142">
        <v>51.2</v>
      </c>
      <c r="F60" s="142">
        <v>52.2</v>
      </c>
      <c r="G60" s="142">
        <v>50.9</v>
      </c>
      <c r="H60" s="142">
        <v>56</v>
      </c>
      <c r="I60" s="142">
        <v>52.4</v>
      </c>
      <c r="J60" s="142">
        <v>50</v>
      </c>
      <c r="K60" s="142">
        <v>47.8</v>
      </c>
      <c r="L60" s="142">
        <v>45.3</v>
      </c>
      <c r="M60" s="142">
        <v>43.9</v>
      </c>
      <c r="N60" s="433">
        <v>46.9</v>
      </c>
      <c r="O60" s="438">
        <v>44.3</v>
      </c>
      <c r="P60" s="142">
        <v>47.9</v>
      </c>
      <c r="Q60" s="142">
        <v>47.6</v>
      </c>
      <c r="R60" s="142">
        <v>45.5</v>
      </c>
      <c r="S60" s="142">
        <v>42.2</v>
      </c>
      <c r="T60" s="142">
        <v>39.4</v>
      </c>
      <c r="U60" s="142">
        <v>36.1</v>
      </c>
      <c r="V60" s="142">
        <v>37.1</v>
      </c>
      <c r="W60" s="142">
        <v>34.299999999999997</v>
      </c>
      <c r="X60" s="142">
        <v>30.2</v>
      </c>
      <c r="Y60" s="142">
        <v>30.4</v>
      </c>
      <c r="Z60" s="433">
        <v>28.6</v>
      </c>
      <c r="AA60" s="438">
        <v>28.1</v>
      </c>
      <c r="AB60" s="142">
        <v>28.2</v>
      </c>
      <c r="AC60" s="142">
        <v>27.4</v>
      </c>
      <c r="AD60" s="142">
        <v>31</v>
      </c>
      <c r="AE60" s="142">
        <v>39</v>
      </c>
      <c r="AF60" s="142">
        <v>40.4</v>
      </c>
      <c r="AG60" s="142">
        <v>39.799999999999997</v>
      </c>
      <c r="AH60" s="142">
        <v>34.799999999999997</v>
      </c>
      <c r="AI60" s="142">
        <v>34.200000000000003</v>
      </c>
      <c r="AJ60" s="142">
        <v>26.2</v>
      </c>
      <c r="AK60" s="142">
        <v>27.1</v>
      </c>
      <c r="AL60" s="433">
        <v>32.200000000000003</v>
      </c>
      <c r="AM60" s="438">
        <v>35.4</v>
      </c>
      <c r="AN60" s="142">
        <v>38.4</v>
      </c>
      <c r="AO60" s="142">
        <v>34.700000000000003</v>
      </c>
      <c r="AP60" s="142">
        <v>31.5</v>
      </c>
      <c r="AQ60" s="142">
        <v>26.5</v>
      </c>
      <c r="AR60" s="142">
        <v>26.5</v>
      </c>
      <c r="AS60" s="142">
        <v>25.5</v>
      </c>
      <c r="AT60" s="142">
        <v>26.3</v>
      </c>
      <c r="AU60" s="142">
        <v>37.5</v>
      </c>
      <c r="AV60" s="142">
        <v>33.799999999999997</v>
      </c>
      <c r="AW60" s="142">
        <v>32.700000000000003</v>
      </c>
      <c r="AX60" s="433">
        <v>41.8</v>
      </c>
      <c r="AY60" s="142">
        <v>38.299999999999997</v>
      </c>
      <c r="AZ60" s="142">
        <v>37.799999999999997</v>
      </c>
      <c r="BA60" s="142">
        <v>27.6</v>
      </c>
      <c r="BB60" s="142">
        <v>25.8</v>
      </c>
      <c r="BC60" s="142">
        <v>23.1</v>
      </c>
      <c r="BD60" s="142">
        <v>20.7</v>
      </c>
      <c r="BE60" s="142">
        <v>17.5</v>
      </c>
      <c r="BF60" s="142">
        <v>35.799999999999997</v>
      </c>
      <c r="BG60" s="142">
        <v>34.6</v>
      </c>
      <c r="BH60" s="142">
        <v>29.6</v>
      </c>
      <c r="BI60" s="142">
        <v>27.9</v>
      </c>
      <c r="BJ60" s="433">
        <v>30</v>
      </c>
      <c r="BK60" s="142">
        <v>31.4</v>
      </c>
      <c r="BL60" s="142">
        <v>27.6</v>
      </c>
      <c r="BM60" s="142">
        <v>23.4</v>
      </c>
      <c r="BN60" s="142">
        <v>23.3</v>
      </c>
      <c r="BO60" s="142">
        <v>16.3</v>
      </c>
      <c r="BP60" s="142">
        <v>12.3</v>
      </c>
      <c r="BQ60" s="142">
        <v>12.7</v>
      </c>
      <c r="BR60" s="142">
        <v>12.8</v>
      </c>
      <c r="BS60" s="142">
        <v>4.9000000000000004</v>
      </c>
      <c r="BT60" s="142"/>
      <c r="BU60" s="142"/>
      <c r="BV60" s="142"/>
      <c r="BW60" s="492" t="s">
        <v>177</v>
      </c>
      <c r="BX60" s="306" t="s">
        <v>43</v>
      </c>
      <c r="BY60" s="493"/>
      <c r="BZ60" s="494"/>
    </row>
    <row r="61" spans="1:94" s="490" customFormat="1" ht="22.5" customHeight="1" outlineLevel="1">
      <c r="A61" s="495"/>
      <c r="B61" s="252" t="s">
        <v>186</v>
      </c>
      <c r="C61" s="142">
        <v>3.6</v>
      </c>
      <c r="D61" s="142">
        <v>3.4</v>
      </c>
      <c r="E61" s="142">
        <v>3.2</v>
      </c>
      <c r="F61" s="142">
        <v>3.3</v>
      </c>
      <c r="G61" s="142">
        <v>3.2</v>
      </c>
      <c r="H61" s="142">
        <v>3.5</v>
      </c>
      <c r="I61" s="142">
        <v>3.3</v>
      </c>
      <c r="J61" s="142">
        <v>3.1</v>
      </c>
      <c r="K61" s="142">
        <v>3</v>
      </c>
      <c r="L61" s="142">
        <v>2.8</v>
      </c>
      <c r="M61" s="142">
        <v>2.8</v>
      </c>
      <c r="N61" s="433">
        <v>2.9</v>
      </c>
      <c r="O61" s="438">
        <v>2.8</v>
      </c>
      <c r="P61" s="142">
        <v>3</v>
      </c>
      <c r="Q61" s="142">
        <v>3</v>
      </c>
      <c r="R61" s="142">
        <v>2.9</v>
      </c>
      <c r="S61" s="142">
        <v>2.6</v>
      </c>
      <c r="T61" s="142">
        <v>2.5</v>
      </c>
      <c r="U61" s="142">
        <v>2.2999999999999998</v>
      </c>
      <c r="V61" s="142">
        <v>2.2999999999999998</v>
      </c>
      <c r="W61" s="142">
        <v>2.1</v>
      </c>
      <c r="X61" s="142">
        <v>1.9</v>
      </c>
      <c r="Y61" s="142">
        <v>1.9</v>
      </c>
      <c r="Z61" s="433">
        <v>1.8</v>
      </c>
      <c r="AA61" s="438">
        <v>1.8</v>
      </c>
      <c r="AB61" s="142">
        <v>1.8</v>
      </c>
      <c r="AC61" s="142">
        <v>1.7</v>
      </c>
      <c r="AD61" s="142">
        <v>1.9</v>
      </c>
      <c r="AE61" s="142">
        <v>2.4</v>
      </c>
      <c r="AF61" s="142">
        <v>2.5</v>
      </c>
      <c r="AG61" s="142">
        <v>2.5</v>
      </c>
      <c r="AH61" s="142">
        <v>2.2000000000000002</v>
      </c>
      <c r="AI61" s="142">
        <v>2.1</v>
      </c>
      <c r="AJ61" s="142">
        <v>1.6</v>
      </c>
      <c r="AK61" s="142">
        <v>1.7</v>
      </c>
      <c r="AL61" s="433">
        <v>2</v>
      </c>
      <c r="AM61" s="142">
        <v>2.6</v>
      </c>
      <c r="AN61" s="142">
        <v>2.8</v>
      </c>
      <c r="AO61" s="142">
        <v>2.5</v>
      </c>
      <c r="AP61" s="142">
        <v>2.2999999999999998</v>
      </c>
      <c r="AQ61" s="142">
        <v>1.9</v>
      </c>
      <c r="AR61" s="142">
        <v>1.9</v>
      </c>
      <c r="AS61" s="142">
        <v>1.8</v>
      </c>
      <c r="AT61" s="142">
        <v>1.9</v>
      </c>
      <c r="AU61" s="142">
        <v>2.7</v>
      </c>
      <c r="AV61" s="142">
        <v>2.5</v>
      </c>
      <c r="AW61" s="142">
        <v>2.4</v>
      </c>
      <c r="AX61" s="433">
        <v>3</v>
      </c>
      <c r="AY61" s="142">
        <v>2.8</v>
      </c>
      <c r="AZ61" s="142">
        <v>2.7</v>
      </c>
      <c r="BA61" s="142">
        <v>2</v>
      </c>
      <c r="BB61" s="142">
        <v>1.9</v>
      </c>
      <c r="BC61" s="142">
        <v>1.7</v>
      </c>
      <c r="BD61" s="142">
        <v>1.5</v>
      </c>
      <c r="BE61" s="142">
        <v>1.3</v>
      </c>
      <c r="BF61" s="142">
        <v>2.6</v>
      </c>
      <c r="BG61" s="142">
        <v>2.5</v>
      </c>
      <c r="BH61" s="142">
        <v>2.1</v>
      </c>
      <c r="BI61" s="142">
        <v>2</v>
      </c>
      <c r="BJ61" s="433">
        <v>2.2000000000000002</v>
      </c>
      <c r="BK61" s="142">
        <v>2.2999999999999998</v>
      </c>
      <c r="BL61" s="142">
        <v>2</v>
      </c>
      <c r="BM61" s="142">
        <v>1.7</v>
      </c>
      <c r="BN61" s="142">
        <v>1.4</v>
      </c>
      <c r="BO61" s="142">
        <v>1</v>
      </c>
      <c r="BP61" s="142">
        <v>0.8</v>
      </c>
      <c r="BQ61" s="142">
        <v>0.8</v>
      </c>
      <c r="BR61" s="142">
        <v>0.8</v>
      </c>
      <c r="BS61" s="142">
        <v>0.3</v>
      </c>
      <c r="BT61" s="142"/>
      <c r="BU61" s="142"/>
      <c r="BV61" s="142"/>
      <c r="BW61" s="492" t="s">
        <v>178</v>
      </c>
      <c r="BX61" s="306" t="s">
        <v>43</v>
      </c>
      <c r="BY61" s="493"/>
      <c r="BZ61" s="494"/>
    </row>
    <row r="62" spans="1:94" s="490" customFormat="1" ht="22.5" customHeight="1" outlineLevel="1">
      <c r="A62" s="495"/>
      <c r="B62" s="252" t="s">
        <v>279</v>
      </c>
      <c r="C62" s="142">
        <v>3</v>
      </c>
      <c r="D62" s="142">
        <v>3</v>
      </c>
      <c r="E62" s="142">
        <v>3</v>
      </c>
      <c r="F62" s="142">
        <v>3</v>
      </c>
      <c r="G62" s="142">
        <v>3</v>
      </c>
      <c r="H62" s="142">
        <v>3</v>
      </c>
      <c r="I62" s="142">
        <v>3</v>
      </c>
      <c r="J62" s="142">
        <v>3</v>
      </c>
      <c r="K62" s="142">
        <v>3</v>
      </c>
      <c r="L62" s="142">
        <v>3</v>
      </c>
      <c r="M62" s="142">
        <v>3</v>
      </c>
      <c r="N62" s="142">
        <v>3</v>
      </c>
      <c r="O62" s="142">
        <v>3</v>
      </c>
      <c r="P62" s="142">
        <v>3</v>
      </c>
      <c r="Q62" s="142">
        <v>3</v>
      </c>
      <c r="R62" s="142">
        <v>3</v>
      </c>
      <c r="S62" s="142">
        <v>3</v>
      </c>
      <c r="T62" s="142">
        <v>3</v>
      </c>
      <c r="U62" s="142">
        <v>3</v>
      </c>
      <c r="V62" s="142">
        <v>3</v>
      </c>
      <c r="W62" s="142">
        <v>3</v>
      </c>
      <c r="X62" s="142">
        <v>3</v>
      </c>
      <c r="Y62" s="142">
        <v>3</v>
      </c>
      <c r="Z62" s="142">
        <v>3</v>
      </c>
      <c r="AA62" s="142">
        <v>3</v>
      </c>
      <c r="AB62" s="142">
        <v>3</v>
      </c>
      <c r="AC62" s="142">
        <v>3</v>
      </c>
      <c r="AD62" s="142">
        <v>3</v>
      </c>
      <c r="AE62" s="142">
        <v>3</v>
      </c>
      <c r="AF62" s="142">
        <v>3</v>
      </c>
      <c r="AG62" s="142">
        <v>3</v>
      </c>
      <c r="AH62" s="142">
        <v>3</v>
      </c>
      <c r="AI62" s="142">
        <v>3</v>
      </c>
      <c r="AJ62" s="142">
        <v>3</v>
      </c>
      <c r="AK62" s="142">
        <v>3</v>
      </c>
      <c r="AL62" s="142">
        <v>3</v>
      </c>
      <c r="AM62" s="142">
        <v>3</v>
      </c>
      <c r="AN62" s="142">
        <v>3</v>
      </c>
      <c r="AO62" s="142">
        <v>3</v>
      </c>
      <c r="AP62" s="142">
        <v>3</v>
      </c>
      <c r="AQ62" s="142">
        <v>3</v>
      </c>
      <c r="AR62" s="142">
        <v>3</v>
      </c>
      <c r="AS62" s="142">
        <v>3</v>
      </c>
      <c r="AT62" s="142">
        <v>3</v>
      </c>
      <c r="AU62" s="142">
        <v>3</v>
      </c>
      <c r="AV62" s="142">
        <v>3</v>
      </c>
      <c r="AW62" s="142">
        <v>3</v>
      </c>
      <c r="AX62" s="142">
        <v>3</v>
      </c>
      <c r="AY62" s="142">
        <v>3</v>
      </c>
      <c r="AZ62" s="142">
        <v>3</v>
      </c>
      <c r="BA62" s="142">
        <v>3</v>
      </c>
      <c r="BB62" s="142">
        <v>3</v>
      </c>
      <c r="BC62" s="142">
        <v>3</v>
      </c>
      <c r="BD62" s="142">
        <v>3</v>
      </c>
      <c r="BE62" s="142">
        <v>3</v>
      </c>
      <c r="BF62" s="142">
        <v>3</v>
      </c>
      <c r="BG62" s="142">
        <v>3</v>
      </c>
      <c r="BH62" s="142">
        <v>3</v>
      </c>
      <c r="BI62" s="142">
        <v>3</v>
      </c>
      <c r="BJ62" s="142">
        <v>3</v>
      </c>
      <c r="BK62" s="142">
        <v>3</v>
      </c>
      <c r="BL62" s="142">
        <v>3</v>
      </c>
      <c r="BM62" s="142">
        <v>3</v>
      </c>
      <c r="BN62" s="142">
        <v>3</v>
      </c>
      <c r="BO62" s="142">
        <v>3</v>
      </c>
      <c r="BP62" s="142">
        <v>3</v>
      </c>
      <c r="BQ62" s="142">
        <v>3</v>
      </c>
      <c r="BR62" s="142">
        <v>3</v>
      </c>
      <c r="BS62" s="142">
        <v>3</v>
      </c>
      <c r="BT62" s="142"/>
      <c r="BU62" s="142"/>
      <c r="BV62" s="142"/>
      <c r="BW62" s="492" t="s">
        <v>178</v>
      </c>
      <c r="BX62" s="306" t="s">
        <v>43</v>
      </c>
      <c r="BY62" s="493"/>
      <c r="BZ62" s="494"/>
    </row>
    <row r="63" spans="1:94" s="120" customFormat="1" ht="18.75" customHeight="1" outlineLevel="1">
      <c r="A63" s="268" t="s">
        <v>193</v>
      </c>
      <c r="B63" s="268" t="s">
        <v>120</v>
      </c>
      <c r="C63" s="459"/>
      <c r="D63" s="459"/>
      <c r="E63" s="459"/>
      <c r="F63" s="459"/>
      <c r="G63" s="459"/>
      <c r="H63" s="459"/>
      <c r="I63" s="459"/>
      <c r="J63" s="459"/>
      <c r="K63" s="459"/>
      <c r="L63" s="459"/>
      <c r="M63" s="459"/>
      <c r="N63" s="467"/>
      <c r="O63" s="460"/>
      <c r="P63" s="459"/>
      <c r="Q63" s="459"/>
      <c r="R63" s="459"/>
      <c r="S63" s="496"/>
      <c r="T63" s="459"/>
      <c r="U63" s="459"/>
      <c r="V63" s="459"/>
      <c r="W63" s="459"/>
      <c r="X63" s="459"/>
      <c r="Y63" s="459"/>
      <c r="Z63" s="467"/>
      <c r="AA63" s="460"/>
      <c r="AB63" s="459"/>
      <c r="AC63" s="459"/>
      <c r="AD63" s="459"/>
      <c r="AE63" s="459"/>
      <c r="AF63" s="459"/>
      <c r="AG63" s="459"/>
      <c r="AH63" s="459"/>
      <c r="AI63" s="459"/>
      <c r="AJ63" s="459"/>
      <c r="AK63" s="459"/>
      <c r="AL63" s="467"/>
      <c r="AM63" s="460"/>
      <c r="AN63" s="459"/>
      <c r="AO63" s="459"/>
      <c r="AP63" s="459"/>
      <c r="AQ63" s="459"/>
      <c r="AR63" s="459"/>
      <c r="AS63" s="459"/>
      <c r="AT63" s="459"/>
      <c r="AU63" s="459"/>
      <c r="AV63" s="459"/>
      <c r="AW63" s="459"/>
      <c r="AX63" s="467"/>
      <c r="AY63" s="459"/>
      <c r="AZ63" s="459"/>
      <c r="BA63" s="459"/>
      <c r="BB63" s="459"/>
      <c r="BC63" s="459"/>
      <c r="BD63" s="459"/>
      <c r="BE63" s="459"/>
      <c r="BF63" s="459"/>
      <c r="BG63" s="459"/>
      <c r="BH63" s="459"/>
      <c r="BI63" s="459"/>
      <c r="BJ63" s="467"/>
      <c r="BK63" s="459"/>
      <c r="BL63" s="459"/>
      <c r="BM63" s="459"/>
      <c r="BN63" s="459"/>
      <c r="BO63" s="459"/>
      <c r="BP63" s="459"/>
      <c r="BQ63" s="459"/>
      <c r="BR63" s="459"/>
      <c r="BS63" s="459"/>
      <c r="BT63" s="459"/>
      <c r="BU63" s="459"/>
      <c r="BV63" s="459"/>
      <c r="BW63" s="497"/>
      <c r="BX63" s="306"/>
      <c r="BY63" s="236"/>
    </row>
    <row r="64" spans="1:94" s="120" customFormat="1" ht="17.25" customHeight="1" outlineLevel="1">
      <c r="A64" s="273"/>
      <c r="B64" s="396" t="s">
        <v>116</v>
      </c>
      <c r="C64" s="142">
        <v>24.5</v>
      </c>
      <c r="D64" s="142">
        <v>24.5</v>
      </c>
      <c r="E64" s="142">
        <v>24.5</v>
      </c>
      <c r="F64" s="142">
        <v>24.5</v>
      </c>
      <c r="G64" s="142">
        <v>24.5</v>
      </c>
      <c r="H64" s="142">
        <v>24.5</v>
      </c>
      <c r="I64" s="142">
        <v>24.5</v>
      </c>
      <c r="J64" s="142">
        <v>24.5</v>
      </c>
      <c r="K64" s="142">
        <v>24.5</v>
      </c>
      <c r="L64" s="142">
        <v>24.5</v>
      </c>
      <c r="M64" s="459">
        <v>24.5</v>
      </c>
      <c r="N64" s="467">
        <v>24.5</v>
      </c>
      <c r="O64" s="460">
        <v>24.5</v>
      </c>
      <c r="P64" s="458">
        <v>24.5</v>
      </c>
      <c r="Q64" s="459">
        <v>24.5</v>
      </c>
      <c r="R64" s="459">
        <v>24.5</v>
      </c>
      <c r="S64" s="459">
        <v>24.5</v>
      </c>
      <c r="T64" s="458">
        <v>24.5</v>
      </c>
      <c r="U64" s="458">
        <v>24.5</v>
      </c>
      <c r="V64" s="459">
        <v>24.5</v>
      </c>
      <c r="W64" s="459">
        <v>24.5</v>
      </c>
      <c r="X64" s="459">
        <v>24.5</v>
      </c>
      <c r="Y64" s="498">
        <v>24.5</v>
      </c>
      <c r="Z64" s="467">
        <v>24.5</v>
      </c>
      <c r="AA64" s="460">
        <v>24.5</v>
      </c>
      <c r="AB64" s="459">
        <v>24.5</v>
      </c>
      <c r="AC64" s="459">
        <v>24.5</v>
      </c>
      <c r="AD64" s="459">
        <v>24.5</v>
      </c>
      <c r="AE64" s="459">
        <v>24.5</v>
      </c>
      <c r="AF64" s="459">
        <v>24.5</v>
      </c>
      <c r="AG64" s="459">
        <v>24.5</v>
      </c>
      <c r="AH64" s="459">
        <v>24.5</v>
      </c>
      <c r="AI64" s="459">
        <v>24.5</v>
      </c>
      <c r="AJ64" s="459">
        <v>24.5</v>
      </c>
      <c r="AK64" s="459">
        <v>24.5</v>
      </c>
      <c r="AL64" s="467">
        <v>24.5</v>
      </c>
      <c r="AM64" s="460">
        <v>24.5</v>
      </c>
      <c r="AN64" s="459">
        <v>24.5</v>
      </c>
      <c r="AO64" s="459">
        <v>24.5</v>
      </c>
      <c r="AP64" s="459">
        <v>24.5</v>
      </c>
      <c r="AQ64" s="459">
        <v>24.5</v>
      </c>
      <c r="AR64" s="459">
        <v>24.5</v>
      </c>
      <c r="AS64" s="459">
        <v>24.5</v>
      </c>
      <c r="AT64" s="459">
        <v>24.5</v>
      </c>
      <c r="AU64" s="459">
        <v>24.5</v>
      </c>
      <c r="AV64" s="459">
        <v>24.5</v>
      </c>
      <c r="AW64" s="459">
        <v>24.5</v>
      </c>
      <c r="AX64" s="459">
        <v>24.5</v>
      </c>
      <c r="AY64" s="459">
        <v>24.5</v>
      </c>
      <c r="AZ64" s="459">
        <v>24.5</v>
      </c>
      <c r="BA64" s="459">
        <v>24.5</v>
      </c>
      <c r="BB64" s="459">
        <v>24.5</v>
      </c>
      <c r="BC64" s="459">
        <v>24.5</v>
      </c>
      <c r="BD64" s="459">
        <v>24.5</v>
      </c>
      <c r="BE64" s="459">
        <v>24.5</v>
      </c>
      <c r="BF64" s="459">
        <v>24.5</v>
      </c>
      <c r="BG64" s="459">
        <v>24.5</v>
      </c>
      <c r="BH64" s="459">
        <v>24.5</v>
      </c>
      <c r="BI64" s="459">
        <v>24.5</v>
      </c>
      <c r="BJ64" s="467">
        <v>24.5</v>
      </c>
      <c r="BK64" s="459">
        <v>24.5</v>
      </c>
      <c r="BL64" s="459">
        <v>24.5</v>
      </c>
      <c r="BM64" s="459">
        <v>24.5</v>
      </c>
      <c r="BN64" s="459">
        <v>24.5</v>
      </c>
      <c r="BO64" s="459">
        <v>24.5</v>
      </c>
      <c r="BP64" s="459">
        <v>24.5</v>
      </c>
      <c r="BQ64" s="459">
        <v>24.5</v>
      </c>
      <c r="BR64" s="459">
        <v>24.5</v>
      </c>
      <c r="BS64" s="459">
        <v>24.5</v>
      </c>
      <c r="BT64" s="459"/>
      <c r="BU64" s="459"/>
      <c r="BV64" s="459"/>
      <c r="BW64" s="499" t="s">
        <v>78</v>
      </c>
      <c r="BX64" s="272" t="s">
        <v>43</v>
      </c>
      <c r="BY64" s="236" t="s">
        <v>114</v>
      </c>
    </row>
    <row r="65" spans="1:77" s="120" customFormat="1" ht="23.1" customHeight="1" outlineLevel="1">
      <c r="A65" s="273"/>
      <c r="B65" s="396" t="s">
        <v>117</v>
      </c>
      <c r="C65" s="142">
        <v>23.3</v>
      </c>
      <c r="D65" s="142">
        <v>23.2</v>
      </c>
      <c r="E65" s="142">
        <v>23.1</v>
      </c>
      <c r="F65" s="142">
        <v>23.1</v>
      </c>
      <c r="G65" s="142">
        <v>22.4</v>
      </c>
      <c r="H65" s="142">
        <v>22</v>
      </c>
      <c r="I65" s="142">
        <v>21.5</v>
      </c>
      <c r="J65" s="142">
        <v>20.9</v>
      </c>
      <c r="K65" s="142">
        <v>20.7</v>
      </c>
      <c r="L65" s="142">
        <v>21</v>
      </c>
      <c r="M65" s="459">
        <v>21.1</v>
      </c>
      <c r="N65" s="467">
        <v>20.9</v>
      </c>
      <c r="O65" s="460">
        <v>20.3</v>
      </c>
      <c r="P65" s="458">
        <v>20</v>
      </c>
      <c r="Q65" s="500">
        <v>20</v>
      </c>
      <c r="R65" s="498">
        <v>20.100000000000001</v>
      </c>
      <c r="S65" s="459">
        <v>20.9</v>
      </c>
      <c r="T65" s="458">
        <v>21.1</v>
      </c>
      <c r="U65" s="458">
        <v>21.1</v>
      </c>
      <c r="V65" s="459">
        <v>21.4</v>
      </c>
      <c r="W65" s="459">
        <v>21.2</v>
      </c>
      <c r="X65" s="459">
        <v>21.5</v>
      </c>
      <c r="Y65" s="498">
        <v>21.7</v>
      </c>
      <c r="Z65" s="467">
        <v>21.7</v>
      </c>
      <c r="AA65" s="460">
        <v>21.6</v>
      </c>
      <c r="AB65" s="459">
        <v>21.7</v>
      </c>
      <c r="AC65" s="459">
        <v>21.8</v>
      </c>
      <c r="AD65" s="459">
        <v>22</v>
      </c>
      <c r="AE65" s="459">
        <v>22.1</v>
      </c>
      <c r="AF65" s="459">
        <v>21.9</v>
      </c>
      <c r="AG65" s="459">
        <v>22</v>
      </c>
      <c r="AH65" s="459">
        <v>22.2</v>
      </c>
      <c r="AI65" s="459">
        <v>22.4</v>
      </c>
      <c r="AJ65" s="459">
        <v>22.4</v>
      </c>
      <c r="AK65" s="459">
        <v>22.3</v>
      </c>
      <c r="AL65" s="467">
        <v>22.2</v>
      </c>
      <c r="AM65" s="460">
        <v>22.2</v>
      </c>
      <c r="AN65" s="459">
        <v>22.6</v>
      </c>
      <c r="AO65" s="459">
        <v>22.3</v>
      </c>
      <c r="AP65" s="473">
        <v>22.72</v>
      </c>
      <c r="AQ65" s="473">
        <v>22.67</v>
      </c>
      <c r="AR65" s="473">
        <v>21.94</v>
      </c>
      <c r="AS65" s="473">
        <f>+'[8]Taxa de Câmbio_BCSTP'!$G$22</f>
        <v>21.58</v>
      </c>
      <c r="AT65" s="473">
        <f>+'[8]Taxa de Câmbio_BCSTP'!$G$21</f>
        <v>20.88</v>
      </c>
      <c r="AU65" s="473">
        <f>+'[8]Taxa de Câmbio_BCSTP'!$G$20</f>
        <v>20.91</v>
      </c>
      <c r="AV65" s="473">
        <f>+'[8]Taxa de Câmbio_BCSTP'!$G$19</f>
        <v>20.96</v>
      </c>
      <c r="AW65" s="473">
        <f>+'[8]Taxa de Câmbio_BCSTP'!$G$18</f>
        <v>20.88</v>
      </c>
      <c r="AX65" s="474">
        <f>+'[8]Taxa de Câmbio_BCSTP'!$G$17</f>
        <v>20.309999999999999</v>
      </c>
      <c r="AY65" s="473">
        <f>+'[8]Taxa de Câmbio_BCSTP'!$G$15</f>
        <v>20.28</v>
      </c>
      <c r="AZ65" s="473">
        <f>+'[8]Taxa de Câmbio_BCSTP'!$G$14</f>
        <v>20.399999999999999</v>
      </c>
      <c r="BA65" s="473">
        <f>+'[8]Taxa de Câmbio_BCSTP'!$G$13</f>
        <v>20.72</v>
      </c>
      <c r="BB65" s="473">
        <v>20.69</v>
      </c>
      <c r="BC65" s="473">
        <v>20.329999999999998</v>
      </c>
      <c r="BD65" s="473">
        <v>20.47</v>
      </c>
      <c r="BE65" s="473">
        <v>20.88</v>
      </c>
      <c r="BF65" s="473">
        <v>20.96</v>
      </c>
      <c r="BG65" s="473">
        <v>20.95</v>
      </c>
      <c r="BH65" s="473">
        <v>21.28</v>
      </c>
      <c r="BI65" s="473">
        <v>21.6</v>
      </c>
      <c r="BJ65" s="474">
        <v>21.84</v>
      </c>
      <c r="BK65" s="473">
        <v>21.8</v>
      </c>
      <c r="BL65" s="473">
        <v>21.76</v>
      </c>
      <c r="BM65" s="473">
        <v>22.4</v>
      </c>
      <c r="BN65" s="473">
        <v>22.75</v>
      </c>
      <c r="BO65" s="473">
        <v>23.35</v>
      </c>
      <c r="BP65" s="473">
        <v>23.34</v>
      </c>
      <c r="BQ65" s="473">
        <v>24.2</v>
      </c>
      <c r="BR65" s="473">
        <v>24.35</v>
      </c>
      <c r="BS65" s="473">
        <v>24.88</v>
      </c>
      <c r="BT65" s="473"/>
      <c r="BU65" s="473"/>
      <c r="BV65" s="473"/>
      <c r="BW65" s="499" t="s">
        <v>78</v>
      </c>
      <c r="BX65" s="272" t="s">
        <v>43</v>
      </c>
      <c r="BY65" s="236" t="s">
        <v>114</v>
      </c>
    </row>
    <row r="66" spans="1:77" s="120" customFormat="1" ht="18" outlineLevel="1">
      <c r="A66" s="273"/>
      <c r="B66" s="396" t="s">
        <v>118</v>
      </c>
      <c r="C66" s="501">
        <v>1.1000000000000001</v>
      </c>
      <c r="D66" s="501">
        <v>1.1000000000000001</v>
      </c>
      <c r="E66" s="501">
        <v>1.1000000000000001</v>
      </c>
      <c r="F66" s="501">
        <v>1.1000000000000001</v>
      </c>
      <c r="G66" s="501">
        <v>1.1000000000000001</v>
      </c>
      <c r="H66" s="501">
        <v>1.1000000000000001</v>
      </c>
      <c r="I66" s="501">
        <v>1.2</v>
      </c>
      <c r="J66" s="501">
        <v>1.2</v>
      </c>
      <c r="K66" s="501">
        <v>1.2</v>
      </c>
      <c r="L66" s="501">
        <v>1.2</v>
      </c>
      <c r="M66" s="473">
        <v>1.17</v>
      </c>
      <c r="N66" s="474">
        <v>1.18</v>
      </c>
      <c r="O66" s="502">
        <v>1.22</v>
      </c>
      <c r="P66" s="473">
        <v>1.2</v>
      </c>
      <c r="Q66" s="503">
        <v>1.23</v>
      </c>
      <c r="R66" s="501">
        <v>1.23</v>
      </c>
      <c r="S66" s="473">
        <v>1.18</v>
      </c>
      <c r="T66" s="473">
        <v>1.2</v>
      </c>
      <c r="U66" s="473">
        <v>1.2</v>
      </c>
      <c r="V66" s="473">
        <v>1.1499999999999999</v>
      </c>
      <c r="W66" s="473">
        <v>1.17</v>
      </c>
      <c r="X66" s="473">
        <v>1.1499999999999999</v>
      </c>
      <c r="Y66" s="501">
        <v>1.1399999999999999</v>
      </c>
      <c r="Z66" s="474">
        <v>1.1399999999999999</v>
      </c>
      <c r="AA66" s="502">
        <v>1.1399999999999999</v>
      </c>
      <c r="AB66" s="473">
        <v>1.1399999999999999</v>
      </c>
      <c r="AC66" s="473">
        <v>1.1299999999999999</v>
      </c>
      <c r="AD66" s="473">
        <v>1.1200000000000001</v>
      </c>
      <c r="AE66" s="473">
        <v>1.1200000000000001</v>
      </c>
      <c r="AF66" s="473">
        <v>1.1299999999999999</v>
      </c>
      <c r="AG66" s="473">
        <v>1.1200000000000001</v>
      </c>
      <c r="AH66" s="473">
        <v>1.1100000000000001</v>
      </c>
      <c r="AI66" s="473">
        <v>1.1000000000000001</v>
      </c>
      <c r="AJ66" s="473">
        <v>1.1100000000000001</v>
      </c>
      <c r="AK66" s="473">
        <v>1.1100000000000001</v>
      </c>
      <c r="AL66" s="474">
        <v>1.1100000000000001</v>
      </c>
      <c r="AM66" s="502">
        <v>1.1100000000000001</v>
      </c>
      <c r="AN66" s="473">
        <v>1.0900000000000001</v>
      </c>
      <c r="AO66" s="473">
        <v>1.1100000000000001</v>
      </c>
      <c r="AP66" s="473">
        <v>1.0900000000000001</v>
      </c>
      <c r="AQ66" s="473">
        <v>1.0900000000000001</v>
      </c>
      <c r="AR66" s="473">
        <v>1.1299999999999999</v>
      </c>
      <c r="AS66" s="473">
        <v>1.1499999999999999</v>
      </c>
      <c r="AT66" s="473">
        <v>1.18</v>
      </c>
      <c r="AU66" s="473">
        <v>1.18</v>
      </c>
      <c r="AV66" s="473">
        <v>1.18</v>
      </c>
      <c r="AW66" s="473">
        <v>1.18</v>
      </c>
      <c r="AX66" s="474">
        <v>1.22</v>
      </c>
      <c r="AY66" s="473">
        <v>1.22</v>
      </c>
      <c r="AZ66" s="473">
        <v>1.21</v>
      </c>
      <c r="BA66" s="473">
        <v>1.19</v>
      </c>
      <c r="BB66" s="504">
        <v>1.2</v>
      </c>
      <c r="BC66" s="504">
        <v>1.22</v>
      </c>
      <c r="BD66" s="504">
        <v>1.2</v>
      </c>
      <c r="BE66" s="473">
        <v>1.18</v>
      </c>
      <c r="BF66" s="504">
        <v>1.18</v>
      </c>
      <c r="BG66" s="504">
        <v>1.18</v>
      </c>
      <c r="BH66" s="504">
        <v>1.1599999999999999</v>
      </c>
      <c r="BI66" s="473">
        <v>1.1399999999999999</v>
      </c>
      <c r="BJ66" s="474">
        <v>1.1299999999999999</v>
      </c>
      <c r="BK66" s="473">
        <v>1.1299999999999999</v>
      </c>
      <c r="BL66" s="473">
        <v>1.1299999999999999</v>
      </c>
      <c r="BM66" s="473">
        <v>1.1000000000000001</v>
      </c>
      <c r="BN66" s="473">
        <v>1.08</v>
      </c>
      <c r="BO66" s="473">
        <v>1.06</v>
      </c>
      <c r="BP66" s="473">
        <v>1.06</v>
      </c>
      <c r="BQ66" s="473">
        <v>1.02</v>
      </c>
      <c r="BR66" s="473">
        <v>1.01</v>
      </c>
      <c r="BS66" s="473">
        <v>0.99</v>
      </c>
      <c r="BT66" s="473"/>
      <c r="BU66" s="473"/>
      <c r="BV66" s="473"/>
      <c r="BW66" s="499" t="s">
        <v>78</v>
      </c>
      <c r="BX66" s="152" t="s">
        <v>57</v>
      </c>
      <c r="BY66" s="236" t="s">
        <v>114</v>
      </c>
    </row>
    <row r="67" spans="1:77" s="120" customFormat="1" ht="18" outlineLevel="1">
      <c r="A67" s="273"/>
      <c r="B67" s="396"/>
      <c r="C67" s="425"/>
      <c r="D67" s="425"/>
      <c r="E67" s="425"/>
      <c r="F67" s="425"/>
      <c r="G67" s="425"/>
      <c r="H67" s="425"/>
      <c r="I67" s="425"/>
      <c r="J67" s="425"/>
      <c r="K67" s="425"/>
      <c r="L67" s="425"/>
      <c r="M67" s="459"/>
      <c r="N67" s="467"/>
      <c r="O67" s="460"/>
      <c r="P67" s="458"/>
      <c r="Q67" s="505"/>
      <c r="R67" s="496"/>
      <c r="S67" s="459"/>
      <c r="T67" s="458"/>
      <c r="U67" s="458"/>
      <c r="V67" s="459"/>
      <c r="W67" s="459"/>
      <c r="X67" s="459"/>
      <c r="Y67" s="498"/>
      <c r="Z67" s="467"/>
      <c r="AA67" s="460"/>
      <c r="AB67" s="459"/>
      <c r="AC67" s="459"/>
      <c r="AD67" s="459"/>
      <c r="AE67" s="459"/>
      <c r="AF67" s="459"/>
      <c r="AG67" s="459"/>
      <c r="AH67" s="459"/>
      <c r="AI67" s="459"/>
      <c r="AJ67" s="459"/>
      <c r="AK67" s="459"/>
      <c r="AL67" s="467"/>
      <c r="AM67" s="460"/>
      <c r="AN67" s="459"/>
      <c r="AO67" s="459"/>
      <c r="AP67" s="459"/>
      <c r="AQ67" s="459"/>
      <c r="AR67" s="459"/>
      <c r="AS67" s="459"/>
      <c r="AT67" s="459"/>
      <c r="AU67" s="459"/>
      <c r="AV67" s="459"/>
      <c r="AW67" s="459"/>
      <c r="AX67" s="467"/>
      <c r="AY67" s="459"/>
      <c r="AZ67" s="459"/>
      <c r="BA67" s="459"/>
      <c r="BB67" s="459"/>
      <c r="BC67" s="459"/>
      <c r="BD67" s="459"/>
      <c r="BE67" s="459"/>
      <c r="BF67" s="459"/>
      <c r="BG67" s="459"/>
      <c r="BH67" s="459"/>
      <c r="BI67" s="459"/>
      <c r="BJ67" s="467"/>
      <c r="BK67" s="459"/>
      <c r="BL67" s="459"/>
      <c r="BM67" s="459"/>
      <c r="BN67" s="459"/>
      <c r="BO67" s="459"/>
      <c r="BP67" s="459"/>
      <c r="BQ67" s="459"/>
      <c r="BR67" s="459"/>
      <c r="BS67" s="459"/>
      <c r="BT67" s="459"/>
      <c r="BU67" s="459"/>
      <c r="BV67" s="459"/>
      <c r="BW67" s="226"/>
      <c r="BX67" s="272"/>
      <c r="BY67" s="236"/>
    </row>
    <row r="68" spans="1:77" s="120" customFormat="1" ht="3" customHeight="1" outlineLevel="1">
      <c r="A68" s="125"/>
      <c r="B68" s="506"/>
      <c r="C68" s="410"/>
      <c r="D68" s="410"/>
      <c r="E68" s="410"/>
      <c r="F68" s="507"/>
      <c r="G68" s="507"/>
      <c r="H68" s="507"/>
      <c r="I68" s="507"/>
      <c r="J68" s="507"/>
      <c r="K68" s="410"/>
      <c r="L68" s="410"/>
      <c r="M68" s="410"/>
      <c r="N68" s="508"/>
      <c r="O68" s="509"/>
      <c r="P68" s="507"/>
      <c r="Q68" s="507"/>
      <c r="R68" s="507"/>
      <c r="S68" s="507"/>
      <c r="T68" s="507"/>
      <c r="U68" s="410"/>
      <c r="V68" s="410"/>
      <c r="W68" s="410"/>
      <c r="X68" s="410"/>
      <c r="Y68" s="410"/>
      <c r="Z68" s="411"/>
      <c r="AA68" s="440"/>
      <c r="AB68" s="410"/>
      <c r="AC68" s="410"/>
      <c r="AD68" s="410"/>
      <c r="AE68" s="410"/>
      <c r="AF68" s="410"/>
      <c r="AG68" s="410"/>
      <c r="AH68" s="410"/>
      <c r="AI68" s="410"/>
      <c r="AJ68" s="410"/>
      <c r="AK68" s="410"/>
      <c r="AL68" s="411"/>
      <c r="AM68" s="440"/>
      <c r="AN68" s="410"/>
      <c r="AO68" s="410"/>
      <c r="AP68" s="410"/>
      <c r="AQ68" s="410"/>
      <c r="AR68" s="410"/>
      <c r="AS68" s="410"/>
      <c r="AT68" s="410"/>
      <c r="AU68" s="410"/>
      <c r="AV68" s="410"/>
      <c r="AW68" s="410"/>
      <c r="AX68" s="411"/>
      <c r="AY68" s="410"/>
      <c r="AZ68" s="410"/>
      <c r="BA68" s="410"/>
      <c r="BB68" s="410"/>
      <c r="BC68" s="410"/>
      <c r="BD68" s="410"/>
      <c r="BE68" s="410"/>
      <c r="BF68" s="410"/>
      <c r="BG68" s="410"/>
      <c r="BH68" s="410"/>
      <c r="BI68" s="410"/>
      <c r="BJ68" s="411"/>
      <c r="BK68" s="410"/>
      <c r="BL68" s="410"/>
      <c r="BM68" s="410"/>
      <c r="BN68" s="410"/>
      <c r="BO68" s="410"/>
      <c r="BP68" s="410"/>
      <c r="BQ68" s="410"/>
      <c r="BR68" s="410"/>
      <c r="BS68" s="410"/>
      <c r="BT68" s="410"/>
      <c r="BU68" s="410"/>
      <c r="BV68" s="410"/>
      <c r="BW68" s="223"/>
      <c r="BX68" s="303"/>
      <c r="BY68" s="257"/>
    </row>
    <row r="69" spans="1:77" s="120" customFormat="1" ht="18" outlineLevel="1">
      <c r="A69" s="268" t="s">
        <v>194</v>
      </c>
      <c r="B69" s="268" t="s">
        <v>112</v>
      </c>
      <c r="C69" s="425"/>
      <c r="D69" s="425"/>
      <c r="E69" s="425"/>
      <c r="F69" s="425"/>
      <c r="G69" s="425"/>
      <c r="H69" s="425"/>
      <c r="I69" s="425"/>
      <c r="J69" s="425"/>
      <c r="K69" s="425"/>
      <c r="L69" s="425"/>
      <c r="M69" s="459"/>
      <c r="N69" s="467"/>
      <c r="O69" s="460"/>
      <c r="P69" s="510"/>
      <c r="Q69" s="511"/>
      <c r="R69" s="459"/>
      <c r="S69" s="510"/>
      <c r="T69" s="510"/>
      <c r="U69" s="510"/>
      <c r="V69" s="459"/>
      <c r="W69" s="459"/>
      <c r="X69" s="459"/>
      <c r="Y69" s="459"/>
      <c r="Z69" s="467"/>
      <c r="AA69" s="460"/>
      <c r="AB69" s="459"/>
      <c r="AC69" s="459"/>
      <c r="AD69" s="459"/>
      <c r="AE69" s="459"/>
      <c r="AF69" s="459"/>
      <c r="AG69" s="459"/>
      <c r="AH69" s="459"/>
      <c r="AI69" s="459"/>
      <c r="AJ69" s="459"/>
      <c r="AK69" s="459"/>
      <c r="AL69" s="467"/>
      <c r="AM69" s="460"/>
      <c r="AN69" s="459"/>
      <c r="AO69" s="459"/>
      <c r="AP69" s="459"/>
      <c r="AQ69" s="459"/>
      <c r="AR69" s="459"/>
      <c r="AS69" s="459"/>
      <c r="AT69" s="459"/>
      <c r="AU69" s="459"/>
      <c r="AV69" s="459"/>
      <c r="AW69" s="459"/>
      <c r="AX69" s="467"/>
      <c r="AY69" s="459"/>
      <c r="AZ69" s="459"/>
      <c r="BA69" s="459"/>
      <c r="BB69" s="459"/>
      <c r="BC69" s="459"/>
      <c r="BD69" s="459"/>
      <c r="BE69" s="459"/>
      <c r="BF69" s="459"/>
      <c r="BG69" s="459"/>
      <c r="BH69" s="459"/>
      <c r="BI69" s="459"/>
      <c r="BJ69" s="467"/>
      <c r="BK69" s="459"/>
      <c r="BL69" s="459"/>
      <c r="BM69" s="459"/>
      <c r="BN69" s="459"/>
      <c r="BO69" s="459"/>
      <c r="BP69" s="459"/>
      <c r="BQ69" s="459"/>
      <c r="BR69" s="459"/>
      <c r="BS69" s="459"/>
      <c r="BT69" s="459"/>
      <c r="BU69" s="459"/>
      <c r="BV69" s="459"/>
      <c r="BW69" s="226"/>
      <c r="BX69" s="272"/>
      <c r="BY69" s="236"/>
    </row>
    <row r="70" spans="1:77" s="120" customFormat="1" ht="18" outlineLevel="1">
      <c r="A70" s="273"/>
      <c r="B70" s="397" t="s">
        <v>58</v>
      </c>
      <c r="C70" s="142">
        <v>109.3</v>
      </c>
      <c r="D70" s="142">
        <v>109.3</v>
      </c>
      <c r="E70" s="142">
        <v>109.3</v>
      </c>
      <c r="F70" s="142">
        <v>109.3</v>
      </c>
      <c r="G70" s="142">
        <v>109.4</v>
      </c>
      <c r="H70" s="142">
        <v>109.4</v>
      </c>
      <c r="I70" s="142">
        <v>109.5</v>
      </c>
      <c r="J70" s="142">
        <v>109.5</v>
      </c>
      <c r="K70" s="142">
        <v>109.5</v>
      </c>
      <c r="L70" s="142">
        <v>109.5</v>
      </c>
      <c r="M70" s="458">
        <v>109.4</v>
      </c>
      <c r="N70" s="512">
        <v>109.5</v>
      </c>
      <c r="O70" s="513">
        <v>114.3</v>
      </c>
      <c r="P70" s="458">
        <v>118</v>
      </c>
      <c r="Q70" s="514">
        <v>118.6</v>
      </c>
      <c r="R70" s="142">
        <v>119</v>
      </c>
      <c r="S70" s="458">
        <v>119.6</v>
      </c>
      <c r="T70" s="458">
        <v>120</v>
      </c>
      <c r="U70" s="458">
        <v>122</v>
      </c>
      <c r="V70" s="458">
        <v>122.9</v>
      </c>
      <c r="W70" s="458">
        <v>125.2</v>
      </c>
      <c r="X70" s="458">
        <v>126.4</v>
      </c>
      <c r="Y70" s="515">
        <v>126.7</v>
      </c>
      <c r="Z70" s="512">
        <v>126.6</v>
      </c>
      <c r="AA70" s="513">
        <v>126.8</v>
      </c>
      <c r="AB70" s="458">
        <v>126.9</v>
      </c>
      <c r="AC70" s="458">
        <v>127</v>
      </c>
      <c r="AD70" s="458">
        <v>127.1</v>
      </c>
      <c r="AE70" s="458">
        <v>127.7</v>
      </c>
      <c r="AF70" s="458">
        <v>129.1</v>
      </c>
      <c r="AG70" s="458">
        <v>129.5</v>
      </c>
      <c r="AH70" s="458">
        <v>130.4</v>
      </c>
      <c r="AI70" s="458">
        <v>130.80000000000001</v>
      </c>
      <c r="AJ70" s="458">
        <v>135.6</v>
      </c>
      <c r="AK70" s="458">
        <v>138.6</v>
      </c>
      <c r="AL70" s="512">
        <v>138.9</v>
      </c>
      <c r="AM70" s="513">
        <v>139.757662628052</v>
      </c>
      <c r="AN70" s="458">
        <v>139.48529566299101</v>
      </c>
      <c r="AO70" s="458">
        <v>140.89238550774101</v>
      </c>
      <c r="AP70" s="458">
        <v>143.151833248277</v>
      </c>
      <c r="AQ70" s="458">
        <v>143.643406991295</v>
      </c>
      <c r="AR70" s="458">
        <v>146.241784213562</v>
      </c>
      <c r="AS70" s="458">
        <v>145.6</v>
      </c>
      <c r="AT70" s="458">
        <v>147.9</v>
      </c>
      <c r="AU70" s="458">
        <v>149.6</v>
      </c>
      <c r="AV70" s="458">
        <v>151</v>
      </c>
      <c r="AW70" s="458">
        <v>151.69999999999999</v>
      </c>
      <c r="AX70" s="512">
        <v>152.4</v>
      </c>
      <c r="AY70" s="458">
        <v>152.5</v>
      </c>
      <c r="AZ70" s="458">
        <v>151.9</v>
      </c>
      <c r="BA70" s="458">
        <v>149.9</v>
      </c>
      <c r="BB70" s="458">
        <v>151.1</v>
      </c>
      <c r="BC70" s="458">
        <v>152</v>
      </c>
      <c r="BD70" s="458">
        <v>151.6</v>
      </c>
      <c r="BE70" s="458">
        <v>150.80000000000001</v>
      </c>
      <c r="BF70" s="458">
        <v>150.4</v>
      </c>
      <c r="BG70" s="458">
        <v>149.30000000000001</v>
      </c>
      <c r="BH70" s="458">
        <v>147.69999999999999</v>
      </c>
      <c r="BI70" s="458">
        <v>146.6</v>
      </c>
      <c r="BJ70" s="512">
        <v>144.69999999999999</v>
      </c>
      <c r="BK70" s="458">
        <v>143.19999999999999</v>
      </c>
      <c r="BL70" s="458">
        <v>141.9</v>
      </c>
      <c r="BM70" s="458">
        <v>137.5</v>
      </c>
      <c r="BN70" s="458">
        <v>133.9</v>
      </c>
      <c r="BO70" s="458">
        <v>132.6</v>
      </c>
      <c r="BP70" s="458">
        <v>134</v>
      </c>
      <c r="BQ70" s="458">
        <v>132.69999999999999</v>
      </c>
      <c r="BR70" s="458">
        <v>132.6</v>
      </c>
      <c r="BS70" s="458">
        <v>131.9</v>
      </c>
      <c r="BT70" s="458"/>
      <c r="BU70" s="458"/>
      <c r="BV70" s="458"/>
      <c r="BW70" s="226" t="s">
        <v>236</v>
      </c>
      <c r="BX70" s="306" t="s">
        <v>43</v>
      </c>
      <c r="BY70" s="236" t="s">
        <v>115</v>
      </c>
    </row>
    <row r="71" spans="1:77" s="120" customFormat="1" ht="18" outlineLevel="1">
      <c r="A71" s="273"/>
      <c r="B71" s="397" t="s">
        <v>59</v>
      </c>
      <c r="C71" s="142">
        <v>106</v>
      </c>
      <c r="D71" s="142">
        <v>105.9</v>
      </c>
      <c r="E71" s="142">
        <v>105</v>
      </c>
      <c r="F71" s="142">
        <v>105</v>
      </c>
      <c r="G71" s="142">
        <v>104.4</v>
      </c>
      <c r="H71" s="142">
        <v>106.2</v>
      </c>
      <c r="I71" s="142">
        <v>108</v>
      </c>
      <c r="J71" s="142">
        <v>107</v>
      </c>
      <c r="K71" s="142">
        <v>105.9</v>
      </c>
      <c r="L71" s="142">
        <v>105.4</v>
      </c>
      <c r="M71" s="458">
        <v>105.7</v>
      </c>
      <c r="N71" s="512">
        <v>107</v>
      </c>
      <c r="O71" s="513">
        <v>112.5</v>
      </c>
      <c r="P71" s="458">
        <v>117</v>
      </c>
      <c r="Q71" s="514">
        <v>116</v>
      </c>
      <c r="R71" s="458">
        <v>116</v>
      </c>
      <c r="S71" s="458">
        <v>116.4</v>
      </c>
      <c r="T71" s="458">
        <v>118</v>
      </c>
      <c r="U71" s="458">
        <v>120</v>
      </c>
      <c r="V71" s="458">
        <v>122.9</v>
      </c>
      <c r="W71" s="458">
        <v>125.7</v>
      </c>
      <c r="X71" s="458">
        <v>128.30000000000001</v>
      </c>
      <c r="Y71" s="458">
        <v>128.1</v>
      </c>
      <c r="Z71" s="512">
        <v>129.19999999999999</v>
      </c>
      <c r="AA71" s="513">
        <v>129.67576406032401</v>
      </c>
      <c r="AB71" s="458">
        <v>130.988871956049</v>
      </c>
      <c r="AC71" s="458">
        <v>129.55988201581999</v>
      </c>
      <c r="AD71" s="458">
        <v>129.33883423559999</v>
      </c>
      <c r="AE71" s="458">
        <v>130.069774834996</v>
      </c>
      <c r="AF71" s="458">
        <v>131.890142370109</v>
      </c>
      <c r="AG71" s="458">
        <v>133.15431265044199</v>
      </c>
      <c r="AH71" s="458">
        <v>134.24734693252</v>
      </c>
      <c r="AI71" s="458">
        <v>133.55735257363401</v>
      </c>
      <c r="AJ71" s="458">
        <v>139.10026660779599</v>
      </c>
      <c r="AK71" s="458">
        <v>143.93760556948399</v>
      </c>
      <c r="AL71" s="512">
        <v>146.425641313699</v>
      </c>
      <c r="AM71" s="513">
        <v>148.80569573777501</v>
      </c>
      <c r="AN71" s="458">
        <v>149.095940721484</v>
      </c>
      <c r="AO71" s="458">
        <v>149.12272302746899</v>
      </c>
      <c r="AP71" s="458">
        <v>153.20316139256499</v>
      </c>
      <c r="AQ71" s="458">
        <v>154.728098853527</v>
      </c>
      <c r="AR71" s="458">
        <v>157.03465892862999</v>
      </c>
      <c r="AS71" s="458">
        <v>157.4</v>
      </c>
      <c r="AT71" s="458">
        <v>159.69999999999999</v>
      </c>
      <c r="AU71" s="458">
        <v>161.4</v>
      </c>
      <c r="AV71" s="458">
        <v>164.9</v>
      </c>
      <c r="AW71" s="458">
        <v>166.2</v>
      </c>
      <c r="AX71" s="512">
        <v>167</v>
      </c>
      <c r="AY71" s="458">
        <v>166.5</v>
      </c>
      <c r="AZ71" s="458">
        <v>166.3</v>
      </c>
      <c r="BA71" s="458">
        <v>163.6</v>
      </c>
      <c r="BB71" s="458">
        <v>163.9</v>
      </c>
      <c r="BC71" s="458">
        <v>164.3</v>
      </c>
      <c r="BD71" s="458">
        <v>163.4</v>
      </c>
      <c r="BE71" s="458">
        <v>163.19999999999999</v>
      </c>
      <c r="BF71" s="458">
        <v>165.4</v>
      </c>
      <c r="BG71" s="458">
        <v>164.4</v>
      </c>
      <c r="BH71" s="458">
        <v>162.9</v>
      </c>
      <c r="BI71" s="458">
        <v>161.9</v>
      </c>
      <c r="BJ71" s="512">
        <v>160.80000000000001</v>
      </c>
      <c r="BK71" s="458">
        <v>159</v>
      </c>
      <c r="BL71" s="458">
        <v>159.5</v>
      </c>
      <c r="BM71" s="458">
        <v>153.6</v>
      </c>
      <c r="BN71" s="458">
        <v>149.4</v>
      </c>
      <c r="BO71" s="458">
        <v>147.9</v>
      </c>
      <c r="BP71" s="458">
        <v>150.80000000000001</v>
      </c>
      <c r="BQ71" s="458">
        <v>152.4</v>
      </c>
      <c r="BR71" s="458">
        <v>156.4</v>
      </c>
      <c r="BS71" s="458">
        <v>159.1</v>
      </c>
      <c r="BT71" s="458"/>
      <c r="BU71" s="458"/>
      <c r="BV71" s="458"/>
      <c r="BW71" s="226" t="s">
        <v>236</v>
      </c>
      <c r="BX71" s="306" t="s">
        <v>43</v>
      </c>
      <c r="BY71" s="236" t="s">
        <v>115</v>
      </c>
    </row>
    <row r="72" spans="1:77" s="120" customFormat="1" ht="12" customHeight="1">
      <c r="A72" s="124"/>
      <c r="B72" s="124"/>
      <c r="C72" s="516"/>
      <c r="D72" s="516"/>
      <c r="E72" s="516"/>
      <c r="F72" s="516"/>
      <c r="G72" s="516"/>
      <c r="H72" s="516"/>
      <c r="I72" s="517"/>
      <c r="J72" s="516"/>
      <c r="K72" s="516"/>
      <c r="L72" s="516"/>
      <c r="M72" s="516"/>
      <c r="N72" s="516"/>
      <c r="O72" s="516"/>
      <c r="P72" s="516"/>
      <c r="Q72" s="517"/>
      <c r="R72" s="516"/>
      <c r="S72" s="516"/>
      <c r="T72" s="516"/>
      <c r="U72" s="517"/>
      <c r="V72" s="517"/>
      <c r="W72" s="517"/>
      <c r="X72" s="517"/>
      <c r="Y72" s="517"/>
      <c r="Z72" s="517"/>
      <c r="AA72" s="517"/>
      <c r="AB72" s="517"/>
      <c r="AC72" s="517"/>
      <c r="AD72" s="517"/>
      <c r="AE72" s="517"/>
      <c r="AF72" s="517"/>
      <c r="AG72" s="517"/>
      <c r="AH72" s="517"/>
      <c r="AI72" s="517"/>
      <c r="AJ72" s="517"/>
      <c r="AK72" s="516"/>
      <c r="AL72" s="516"/>
      <c r="AM72" s="516"/>
      <c r="AN72" s="516"/>
      <c r="AO72" s="516"/>
      <c r="AP72" s="516"/>
      <c r="AQ72" s="516"/>
      <c r="AR72" s="516"/>
      <c r="AS72" s="516"/>
      <c r="AT72" s="516"/>
      <c r="AU72" s="516"/>
      <c r="AV72" s="516"/>
      <c r="AW72" s="516"/>
      <c r="AX72" s="516"/>
      <c r="AY72" s="516"/>
      <c r="AZ72" s="516"/>
      <c r="BA72" s="516"/>
      <c r="BB72" s="516"/>
      <c r="BC72" s="516"/>
      <c r="BD72" s="516"/>
      <c r="BE72" s="516"/>
      <c r="BF72" s="516"/>
      <c r="BG72" s="516"/>
      <c r="BH72" s="516"/>
      <c r="BI72" s="516"/>
      <c r="BJ72" s="753"/>
      <c r="BK72" s="516"/>
      <c r="BL72" s="516"/>
      <c r="BM72" s="516"/>
      <c r="BN72" s="516"/>
      <c r="BO72" s="516"/>
      <c r="BP72" s="516"/>
      <c r="BQ72" s="516"/>
      <c r="BR72" s="516"/>
      <c r="BS72" s="516"/>
      <c r="BT72" s="516"/>
      <c r="BU72" s="516"/>
      <c r="BV72" s="516"/>
      <c r="BW72" s="132"/>
      <c r="BX72" s="132"/>
      <c r="BY72" s="518"/>
    </row>
    <row r="73" spans="1:77" s="120" customFormat="1" ht="22.5" customHeight="1">
      <c r="A73" s="124"/>
      <c r="B73" s="298"/>
      <c r="C73" s="410"/>
      <c r="D73" s="410"/>
      <c r="E73" s="410"/>
      <c r="F73" s="410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  <c r="W73" s="410"/>
      <c r="X73" s="410"/>
      <c r="Y73" s="410"/>
      <c r="Z73" s="410"/>
      <c r="AA73" s="410"/>
      <c r="AB73" s="410"/>
      <c r="AC73" s="410"/>
      <c r="AD73" s="410"/>
      <c r="AE73" s="410"/>
      <c r="AF73" s="410"/>
      <c r="AG73" s="410"/>
      <c r="AH73" s="410"/>
      <c r="AI73" s="410"/>
      <c r="AJ73" s="410"/>
      <c r="AK73" s="410"/>
      <c r="AL73" s="410"/>
      <c r="AM73" s="410"/>
      <c r="AN73" s="410"/>
      <c r="AO73" s="410"/>
      <c r="AP73" s="519"/>
      <c r="AQ73" s="519"/>
      <c r="AR73" s="519"/>
      <c r="AS73" s="519"/>
      <c r="AT73" s="519"/>
      <c r="AU73" s="519"/>
      <c r="AV73" s="519"/>
      <c r="AW73" s="519"/>
      <c r="AX73" s="519"/>
      <c r="AY73" s="519"/>
      <c r="AZ73" s="519"/>
      <c r="BA73" s="519"/>
      <c r="BB73" s="519"/>
      <c r="BC73" s="519"/>
      <c r="BD73" s="519"/>
      <c r="BE73" s="519"/>
      <c r="BF73" s="519"/>
      <c r="BG73" s="519"/>
      <c r="BH73" s="519"/>
      <c r="BI73" s="519"/>
      <c r="BJ73" s="754"/>
      <c r="BK73" s="519"/>
      <c r="BL73" s="519"/>
      <c r="BM73" s="519"/>
      <c r="BN73" s="519"/>
      <c r="BO73" s="519"/>
      <c r="BP73" s="519"/>
      <c r="BQ73" s="519"/>
      <c r="BR73" s="519"/>
      <c r="BS73" s="519"/>
      <c r="BT73" s="519"/>
      <c r="BU73" s="519"/>
      <c r="BV73" s="519"/>
      <c r="BW73" s="122"/>
      <c r="BX73" s="122"/>
      <c r="BY73" s="257"/>
    </row>
    <row r="74" spans="1:77" ht="22.5" customHeight="1"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75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</row>
    <row r="75" spans="1:77" ht="22.5" customHeight="1">
      <c r="BJ75" s="756"/>
    </row>
    <row r="76" spans="1:77" ht="22.5" customHeight="1">
      <c r="BJ76" s="756"/>
    </row>
    <row r="77" spans="1:77" ht="22.5" customHeight="1">
      <c r="BJ77" s="756"/>
    </row>
    <row r="78" spans="1:77" ht="22.5" customHeight="1">
      <c r="BJ78" s="756"/>
    </row>
    <row r="79" spans="1:77" ht="22.5" customHeight="1">
      <c r="BJ79" s="756"/>
    </row>
    <row r="80" spans="1:77" ht="22.5" customHeight="1">
      <c r="BJ80" s="756"/>
    </row>
    <row r="81" spans="62:62" ht="22.5" customHeight="1">
      <c r="BJ81" s="756"/>
    </row>
    <row r="82" spans="62:62" ht="22.5" customHeight="1">
      <c r="BJ82" s="756"/>
    </row>
    <row r="83" spans="62:62" ht="22.5" customHeight="1">
      <c r="BJ83" s="756"/>
    </row>
    <row r="84" spans="62:62" ht="22.5" customHeight="1">
      <c r="BJ84" s="756"/>
    </row>
    <row r="85" spans="62:62" ht="22.5" customHeight="1">
      <c r="BJ85" s="756"/>
    </row>
    <row r="86" spans="62:62" ht="22.5" customHeight="1">
      <c r="BJ86" s="756"/>
    </row>
    <row r="87" spans="62:62" ht="22.5" customHeight="1">
      <c r="BJ87" s="756"/>
    </row>
    <row r="88" spans="62:62" ht="22.5" customHeight="1">
      <c r="BJ88" s="756"/>
    </row>
    <row r="89" spans="62:62" ht="22.5" customHeight="1">
      <c r="BJ89" s="756"/>
    </row>
    <row r="90" spans="62:62" ht="22.5" customHeight="1">
      <c r="BJ90" s="756"/>
    </row>
    <row r="91" spans="62:62" ht="22.5" customHeight="1">
      <c r="BJ91" s="756"/>
    </row>
    <row r="92" spans="62:62" ht="22.5" customHeight="1">
      <c r="BJ92" s="756"/>
    </row>
    <row r="93" spans="62:62" ht="22.5" customHeight="1">
      <c r="BJ93" s="756"/>
    </row>
    <row r="94" spans="62:62" ht="22.5" customHeight="1">
      <c r="BJ94" s="756"/>
    </row>
    <row r="95" spans="62:62" ht="22.5" customHeight="1">
      <c r="BJ95" s="756"/>
    </row>
    <row r="96" spans="62:62" ht="22.5" customHeight="1">
      <c r="BJ96" s="756"/>
    </row>
    <row r="97" spans="62:62" ht="22.5" customHeight="1">
      <c r="BJ97" s="756"/>
    </row>
    <row r="98" spans="62:62" ht="22.5" customHeight="1">
      <c r="BJ98" s="756"/>
    </row>
    <row r="99" spans="62:62" ht="22.5" customHeight="1">
      <c r="BJ99" s="756"/>
    </row>
    <row r="100" spans="62:62" ht="22.5" customHeight="1">
      <c r="BJ100" s="756"/>
    </row>
    <row r="101" spans="62:62" ht="22.5" customHeight="1">
      <c r="BJ101" s="756"/>
    </row>
    <row r="102" spans="62:62" ht="22.5" customHeight="1">
      <c r="BJ102" s="756"/>
    </row>
    <row r="103" spans="62:62" ht="22.5" customHeight="1">
      <c r="BJ103" s="756"/>
    </row>
    <row r="104" spans="62:62" ht="22.5" customHeight="1">
      <c r="BJ104" s="756"/>
    </row>
    <row r="105" spans="62:62" ht="22.5" customHeight="1">
      <c r="BJ105" s="756"/>
    </row>
    <row r="106" spans="62:62" ht="22.5" customHeight="1">
      <c r="BJ106" s="756"/>
    </row>
    <row r="107" spans="62:62" ht="22.5" customHeight="1">
      <c r="BJ107" s="756"/>
    </row>
    <row r="108" spans="62:62" ht="22.5" customHeight="1">
      <c r="BJ108" s="756"/>
    </row>
    <row r="109" spans="62:62" ht="22.5" customHeight="1">
      <c r="BJ109" s="756"/>
    </row>
    <row r="110" spans="62:62" ht="22.5" customHeight="1">
      <c r="BJ110" s="756"/>
    </row>
    <row r="111" spans="62:62" ht="22.5" customHeight="1">
      <c r="BJ111" s="756"/>
    </row>
    <row r="112" spans="62:62" ht="22.5" customHeight="1">
      <c r="BJ112" s="756"/>
    </row>
    <row r="113" spans="62:62" ht="22.5" customHeight="1">
      <c r="BJ113" s="756"/>
    </row>
    <row r="114" spans="62:62" ht="22.5" customHeight="1">
      <c r="BJ114" s="756"/>
    </row>
    <row r="115" spans="62:62" ht="22.5" customHeight="1">
      <c r="BJ115" s="756"/>
    </row>
    <row r="116" spans="62:62" ht="22.5" customHeight="1">
      <c r="BJ116" s="756"/>
    </row>
    <row r="117" spans="62:62" ht="22.5" customHeight="1">
      <c r="BJ117" s="756"/>
    </row>
    <row r="118" spans="62:62" ht="22.5" customHeight="1">
      <c r="BJ118" s="756"/>
    </row>
    <row r="119" spans="62:62" ht="22.5" customHeight="1">
      <c r="BJ119" s="756"/>
    </row>
    <row r="120" spans="62:62" ht="22.5" customHeight="1">
      <c r="BJ120" s="756"/>
    </row>
    <row r="121" spans="62:62" ht="22.5" customHeight="1">
      <c r="BJ121" s="756"/>
    </row>
    <row r="122" spans="62:62" ht="22.5" customHeight="1">
      <c r="BJ122" s="756"/>
    </row>
    <row r="123" spans="62:62" ht="22.5" customHeight="1">
      <c r="BJ123" s="756"/>
    </row>
    <row r="124" spans="62:62" ht="22.5" customHeight="1">
      <c r="BJ124" s="756"/>
    </row>
    <row r="125" spans="62:62" ht="22.5" customHeight="1">
      <c r="BJ125" s="756"/>
    </row>
    <row r="126" spans="62:62" ht="22.5" customHeight="1">
      <c r="BJ126" s="756"/>
    </row>
    <row r="127" spans="62:62" ht="22.5" customHeight="1">
      <c r="BJ127" s="756"/>
    </row>
    <row r="128" spans="62:62" ht="22.5" customHeight="1">
      <c r="BJ128" s="756"/>
    </row>
    <row r="129" spans="62:62" ht="22.5" customHeight="1">
      <c r="BJ129" s="756"/>
    </row>
    <row r="130" spans="62:62" ht="22.5" customHeight="1">
      <c r="BJ130" s="756"/>
    </row>
    <row r="131" spans="62:62" ht="22.5" customHeight="1">
      <c r="BJ131" s="756"/>
    </row>
    <row r="132" spans="62:62" ht="22.5" customHeight="1">
      <c r="BJ132" s="756"/>
    </row>
    <row r="133" spans="62:62" ht="22.5" customHeight="1">
      <c r="BJ133" s="756"/>
    </row>
    <row r="134" spans="62:62" ht="22.5" customHeight="1">
      <c r="BJ134" s="756"/>
    </row>
    <row r="135" spans="62:62" ht="22.5" customHeight="1">
      <c r="BJ135" s="756"/>
    </row>
    <row r="136" spans="62:62" ht="22.5" customHeight="1">
      <c r="BJ136" s="756"/>
    </row>
    <row r="137" spans="62:62" ht="22.5" customHeight="1">
      <c r="BJ137" s="756"/>
    </row>
    <row r="138" spans="62:62" ht="22.5" customHeight="1">
      <c r="BJ138" s="756"/>
    </row>
    <row r="139" spans="62:62" ht="22.5" customHeight="1">
      <c r="BJ139" s="756"/>
    </row>
    <row r="140" spans="62:62" ht="22.5" customHeight="1">
      <c r="BJ140" s="756"/>
    </row>
    <row r="141" spans="62:62" ht="22.5" customHeight="1">
      <c r="BJ141" s="756"/>
    </row>
    <row r="142" spans="62:62" ht="22.5" customHeight="1">
      <c r="BJ142" s="756"/>
    </row>
    <row r="143" spans="62:62" ht="22.5" customHeight="1">
      <c r="BJ143" s="756"/>
    </row>
    <row r="144" spans="62:62" ht="22.5" customHeight="1">
      <c r="BJ144" s="756"/>
    </row>
    <row r="145" spans="62:62" ht="22.5" customHeight="1">
      <c r="BJ145" s="756"/>
    </row>
    <row r="146" spans="62:62" ht="22.5" customHeight="1">
      <c r="BJ146" s="756"/>
    </row>
    <row r="147" spans="62:62" ht="22.5" customHeight="1">
      <c r="BJ147" s="756"/>
    </row>
    <row r="148" spans="62:62" ht="22.5" customHeight="1">
      <c r="BJ148" s="756"/>
    </row>
    <row r="149" spans="62:62" ht="22.5" customHeight="1">
      <c r="BJ149" s="756"/>
    </row>
    <row r="150" spans="62:62" ht="22.5" customHeight="1">
      <c r="BJ150" s="756"/>
    </row>
    <row r="151" spans="62:62" ht="22.5" customHeight="1">
      <c r="BJ151" s="756"/>
    </row>
    <row r="152" spans="62:62" ht="22.5" customHeight="1">
      <c r="BJ152" s="756"/>
    </row>
    <row r="153" spans="62:62" ht="22.5" customHeight="1">
      <c r="BJ153" s="756"/>
    </row>
    <row r="154" spans="62:62" ht="22.5" customHeight="1">
      <c r="BJ154" s="756"/>
    </row>
    <row r="155" spans="62:62" ht="22.5" customHeight="1">
      <c r="BJ155" s="756"/>
    </row>
    <row r="156" spans="62:62" ht="22.5" customHeight="1">
      <c r="BJ156" s="756"/>
    </row>
    <row r="157" spans="62:62" ht="22.5" customHeight="1">
      <c r="BJ157" s="756"/>
    </row>
    <row r="158" spans="62:62" ht="22.5" customHeight="1">
      <c r="BJ158" s="756"/>
    </row>
    <row r="159" spans="62:62" ht="22.5" customHeight="1">
      <c r="BJ159" s="756"/>
    </row>
    <row r="160" spans="62:62" ht="22.5" customHeight="1">
      <c r="BJ160" s="756"/>
    </row>
    <row r="161" spans="1:62" ht="22.5" customHeight="1">
      <c r="BJ161" s="756"/>
    </row>
    <row r="162" spans="1:62" ht="22.5" customHeight="1">
      <c r="BJ162" s="756"/>
    </row>
    <row r="163" spans="1:62" ht="22.5" customHeight="1">
      <c r="BJ163" s="756"/>
    </row>
    <row r="164" spans="1:62" ht="22.5" customHeight="1">
      <c r="A164" s="33"/>
      <c r="BJ164" s="756"/>
    </row>
    <row r="165" spans="1:62" ht="22.5" customHeight="1">
      <c r="A165" s="33"/>
      <c r="BJ165" s="756"/>
    </row>
    <row r="166" spans="1:62" ht="22.5" customHeight="1">
      <c r="A166" s="33"/>
      <c r="BJ166" s="756"/>
    </row>
    <row r="167" spans="1:62" ht="22.5" customHeight="1">
      <c r="A167" s="33"/>
      <c r="BJ167" s="756"/>
    </row>
    <row r="168" spans="1:62" ht="22.5" customHeight="1">
      <c r="A168" s="33"/>
      <c r="BJ168" s="756"/>
    </row>
    <row r="169" spans="1:62" ht="22.5" customHeight="1">
      <c r="A169" s="33"/>
      <c r="BJ169" s="756"/>
    </row>
    <row r="170" spans="1:62" ht="22.5" customHeight="1">
      <c r="A170" s="33"/>
      <c r="BJ170" s="756"/>
    </row>
    <row r="171" spans="1:62" ht="22.5" customHeight="1">
      <c r="A171" s="33"/>
      <c r="BJ171" s="756"/>
    </row>
    <row r="172" spans="1:62" ht="22.5" customHeight="1">
      <c r="A172" s="33"/>
      <c r="BJ172" s="756"/>
    </row>
    <row r="173" spans="1:62" ht="22.5" customHeight="1">
      <c r="A173" s="33"/>
      <c r="BJ173" s="756"/>
    </row>
    <row r="174" spans="1:62" ht="22.5" customHeight="1">
      <c r="A174" s="33"/>
      <c r="BJ174" s="756"/>
    </row>
    <row r="175" spans="1:62" ht="22.5" customHeight="1">
      <c r="A175" s="33"/>
      <c r="BJ175" s="756"/>
    </row>
    <row r="176" spans="1:62" ht="22.5" customHeight="1">
      <c r="A176" s="33"/>
      <c r="BJ176" s="756"/>
    </row>
    <row r="177" spans="1:62" ht="22.5" customHeight="1">
      <c r="A177" s="33"/>
      <c r="BJ177" s="756"/>
    </row>
    <row r="178" spans="1:62" ht="22.5" customHeight="1">
      <c r="A178" s="33"/>
      <c r="BJ178" s="756"/>
    </row>
    <row r="179" spans="1:62" ht="22.5" customHeight="1">
      <c r="A179" s="33"/>
      <c r="BJ179" s="756"/>
    </row>
    <row r="180" spans="1:62" ht="22.5" customHeight="1">
      <c r="A180" s="33"/>
      <c r="BJ180" s="756"/>
    </row>
    <row r="181" spans="1:62" ht="22.5" customHeight="1">
      <c r="A181" s="33"/>
      <c r="BJ181" s="756"/>
    </row>
    <row r="182" spans="1:62" ht="22.5" customHeight="1">
      <c r="A182" s="33"/>
      <c r="BJ182" s="756"/>
    </row>
    <row r="183" spans="1:62" ht="22.5" customHeight="1">
      <c r="A183" s="33"/>
      <c r="BJ183" s="756"/>
    </row>
    <row r="184" spans="1:62" ht="22.5" customHeight="1">
      <c r="A184" s="33"/>
      <c r="BJ184" s="756"/>
    </row>
    <row r="185" spans="1:62" ht="22.5" customHeight="1">
      <c r="A185" s="33"/>
      <c r="BJ185" s="756"/>
    </row>
    <row r="186" spans="1:62" ht="22.5" customHeight="1">
      <c r="A186" s="33"/>
      <c r="BJ186" s="756"/>
    </row>
    <row r="187" spans="1:62" ht="22.5" customHeight="1">
      <c r="A187" s="33"/>
      <c r="BJ187" s="756"/>
    </row>
    <row r="188" spans="1:62" ht="22.5" customHeight="1">
      <c r="A188" s="33"/>
      <c r="BJ188" s="756"/>
    </row>
    <row r="189" spans="1:62" ht="22.5" customHeight="1">
      <c r="A189" s="33"/>
      <c r="BJ189" s="756"/>
    </row>
    <row r="190" spans="1:62" ht="22.5" customHeight="1">
      <c r="A190" s="33"/>
      <c r="BJ190" s="756"/>
    </row>
    <row r="191" spans="1:62" ht="22.5" customHeight="1">
      <c r="A191" s="33"/>
      <c r="BJ191" s="756"/>
    </row>
    <row r="192" spans="1:62" ht="22.5" customHeight="1">
      <c r="A192" s="33"/>
      <c r="BJ192" s="756"/>
    </row>
    <row r="193" spans="1:62" ht="22.5" customHeight="1">
      <c r="A193" s="33"/>
      <c r="BJ193" s="756"/>
    </row>
    <row r="194" spans="1:62" ht="22.5" customHeight="1">
      <c r="A194" s="33"/>
      <c r="BJ194" s="756"/>
    </row>
    <row r="195" spans="1:62" ht="22.5" customHeight="1">
      <c r="A195" s="33"/>
      <c r="BJ195" s="756"/>
    </row>
    <row r="196" spans="1:62" ht="22.5" customHeight="1">
      <c r="A196" s="33"/>
      <c r="BJ196" s="756"/>
    </row>
    <row r="197" spans="1:62" ht="22.5" customHeight="1">
      <c r="A197" s="33"/>
      <c r="BJ197" s="756"/>
    </row>
    <row r="198" spans="1:62" ht="22.5" customHeight="1">
      <c r="A198" s="33"/>
      <c r="BJ198" s="756"/>
    </row>
    <row r="199" spans="1:62" ht="22.5" customHeight="1">
      <c r="A199" s="33"/>
      <c r="BJ199" s="756"/>
    </row>
    <row r="200" spans="1:62" ht="22.5" customHeight="1">
      <c r="A200" s="33"/>
      <c r="BJ200" s="756"/>
    </row>
    <row r="201" spans="1:62" ht="22.5" customHeight="1">
      <c r="A201" s="33"/>
      <c r="BJ201" s="756"/>
    </row>
    <row r="202" spans="1:62" ht="22.5" customHeight="1">
      <c r="A202" s="33"/>
      <c r="BJ202" s="756"/>
    </row>
    <row r="203" spans="1:62" ht="22.5" customHeight="1">
      <c r="A203" s="33"/>
      <c r="BJ203" s="756"/>
    </row>
    <row r="204" spans="1:62" ht="22.5" customHeight="1">
      <c r="A204" s="33"/>
      <c r="BJ204" s="756"/>
    </row>
    <row r="205" spans="1:62" ht="22.5" customHeight="1">
      <c r="A205" s="33"/>
      <c r="BJ205" s="756"/>
    </row>
    <row r="206" spans="1:62" ht="22.5" customHeight="1">
      <c r="A206" s="33"/>
      <c r="BJ206" s="756"/>
    </row>
    <row r="207" spans="1:62" ht="22.5" customHeight="1">
      <c r="A207" s="33"/>
      <c r="BJ207" s="756"/>
    </row>
    <row r="208" spans="1:62" ht="22.5" customHeight="1">
      <c r="A208" s="33"/>
      <c r="BJ208" s="756"/>
    </row>
    <row r="209" spans="1:62" ht="22.5" customHeight="1">
      <c r="A209" s="33"/>
      <c r="BJ209" s="756"/>
    </row>
    <row r="210" spans="1:62" ht="22.5" customHeight="1">
      <c r="A210" s="33"/>
      <c r="BJ210" s="756"/>
    </row>
    <row r="211" spans="1:62" ht="22.5" customHeight="1">
      <c r="A211" s="33"/>
      <c r="BJ211" s="756"/>
    </row>
    <row r="212" spans="1:62" ht="22.5" customHeight="1">
      <c r="A212" s="33"/>
      <c r="BJ212" s="756"/>
    </row>
    <row r="213" spans="1:62" ht="22.5" customHeight="1">
      <c r="A213" s="33"/>
      <c r="BJ213" s="756"/>
    </row>
    <row r="214" spans="1:62" ht="22.5" customHeight="1">
      <c r="A214" s="33"/>
      <c r="BJ214" s="756"/>
    </row>
    <row r="215" spans="1:62" ht="22.5" customHeight="1">
      <c r="A215" s="33"/>
      <c r="BJ215" s="756"/>
    </row>
    <row r="216" spans="1:62" ht="22.5" customHeight="1">
      <c r="A216" s="33"/>
      <c r="BJ216" s="756"/>
    </row>
    <row r="217" spans="1:62" ht="22.5" customHeight="1">
      <c r="A217" s="33"/>
      <c r="BJ217" s="756"/>
    </row>
    <row r="218" spans="1:62" ht="22.5" customHeight="1">
      <c r="A218" s="33"/>
      <c r="BJ218" s="756"/>
    </row>
    <row r="219" spans="1:62" ht="22.5" customHeight="1">
      <c r="A219" s="33"/>
      <c r="BJ219" s="756"/>
    </row>
    <row r="220" spans="1:62" ht="22.5" customHeight="1">
      <c r="A220" s="33"/>
      <c r="BJ220" s="756"/>
    </row>
    <row r="221" spans="1:62" ht="22.5" customHeight="1">
      <c r="A221" s="33"/>
      <c r="BJ221" s="756"/>
    </row>
    <row r="222" spans="1:62" ht="22.5" customHeight="1">
      <c r="A222" s="33"/>
      <c r="BJ222" s="756"/>
    </row>
    <row r="223" spans="1:62" ht="22.5" customHeight="1">
      <c r="A223" s="33"/>
      <c r="BJ223" s="756"/>
    </row>
    <row r="224" spans="1:62" ht="22.5" customHeight="1">
      <c r="A224" s="33"/>
      <c r="BJ224" s="756"/>
    </row>
    <row r="225" spans="1:62" ht="22.5" customHeight="1">
      <c r="A225" s="33"/>
      <c r="BJ225" s="756"/>
    </row>
    <row r="226" spans="1:62" ht="22.5" customHeight="1">
      <c r="A226" s="33"/>
      <c r="BJ226" s="756"/>
    </row>
    <row r="227" spans="1:62" ht="22.5" customHeight="1">
      <c r="A227" s="33"/>
      <c r="BJ227" s="756"/>
    </row>
    <row r="228" spans="1:62" ht="22.5" customHeight="1">
      <c r="A228" s="33"/>
      <c r="BJ228" s="756"/>
    </row>
    <row r="229" spans="1:62" ht="22.5" customHeight="1">
      <c r="A229" s="33"/>
      <c r="BJ229" s="756"/>
    </row>
    <row r="230" spans="1:62" ht="22.5" customHeight="1">
      <c r="A230" s="33"/>
      <c r="BJ230" s="756"/>
    </row>
    <row r="231" spans="1:62" ht="22.5" customHeight="1">
      <c r="A231" s="33"/>
      <c r="BJ231" s="756"/>
    </row>
    <row r="232" spans="1:62" ht="22.5" customHeight="1">
      <c r="A232" s="33"/>
      <c r="BJ232" s="756"/>
    </row>
    <row r="233" spans="1:62" ht="22.5" customHeight="1">
      <c r="A233" s="33"/>
      <c r="BJ233" s="756"/>
    </row>
    <row r="234" spans="1:62" ht="22.5" customHeight="1">
      <c r="A234" s="33"/>
      <c r="BJ234" s="756"/>
    </row>
    <row r="235" spans="1:62" ht="22.5" customHeight="1">
      <c r="A235" s="33"/>
      <c r="BJ235" s="756"/>
    </row>
    <row r="236" spans="1:62" ht="22.5" customHeight="1">
      <c r="A236" s="33"/>
      <c r="BJ236" s="756"/>
    </row>
    <row r="237" spans="1:62" ht="22.5" customHeight="1">
      <c r="A237" s="33"/>
      <c r="BJ237" s="756"/>
    </row>
    <row r="238" spans="1:62" ht="22.5" customHeight="1">
      <c r="A238" s="33"/>
      <c r="BJ238" s="756"/>
    </row>
    <row r="239" spans="1:62" ht="22.5" customHeight="1">
      <c r="A239" s="33"/>
      <c r="BJ239" s="756"/>
    </row>
    <row r="240" spans="1:62" ht="22.5" customHeight="1">
      <c r="A240" s="33"/>
      <c r="BJ240" s="756"/>
    </row>
    <row r="241" spans="1:62" ht="22.5" customHeight="1">
      <c r="A241" s="33"/>
      <c r="BJ241" s="756"/>
    </row>
    <row r="242" spans="1:62" ht="22.5" customHeight="1">
      <c r="A242" s="33"/>
      <c r="BJ242" s="756"/>
    </row>
    <row r="243" spans="1:62" ht="22.5" customHeight="1">
      <c r="A243" s="33"/>
      <c r="BJ243" s="756"/>
    </row>
    <row r="244" spans="1:62" ht="22.5" customHeight="1">
      <c r="A244" s="33"/>
      <c r="BJ244" s="756"/>
    </row>
    <row r="245" spans="1:62" ht="22.5" customHeight="1">
      <c r="A245" s="33"/>
      <c r="BJ245" s="756"/>
    </row>
    <row r="246" spans="1:62" ht="22.5" customHeight="1">
      <c r="A246" s="33"/>
      <c r="BJ246" s="756"/>
    </row>
    <row r="247" spans="1:62" ht="22.5" customHeight="1">
      <c r="A247" s="33"/>
      <c r="BJ247" s="756"/>
    </row>
    <row r="248" spans="1:62" ht="22.5" customHeight="1">
      <c r="A248" s="33"/>
      <c r="BJ248" s="756"/>
    </row>
    <row r="249" spans="1:62" ht="22.5" customHeight="1">
      <c r="A249" s="33"/>
      <c r="BJ249" s="756"/>
    </row>
    <row r="250" spans="1:62" ht="22.5" customHeight="1">
      <c r="A250" s="33"/>
      <c r="BJ250" s="756"/>
    </row>
    <row r="251" spans="1:62" ht="22.5" customHeight="1">
      <c r="A251" s="33"/>
      <c r="BJ251" s="756"/>
    </row>
    <row r="252" spans="1:62" ht="22.5" customHeight="1">
      <c r="A252" s="33"/>
      <c r="BJ252" s="756"/>
    </row>
    <row r="253" spans="1:62" ht="22.5" customHeight="1">
      <c r="A253" s="33"/>
      <c r="BJ253" s="756"/>
    </row>
    <row r="254" spans="1:62" ht="22.5" customHeight="1">
      <c r="A254" s="33"/>
      <c r="BJ254" s="756"/>
    </row>
    <row r="255" spans="1:62" ht="22.5" customHeight="1">
      <c r="A255" s="33"/>
      <c r="BJ255" s="756"/>
    </row>
    <row r="256" spans="1:62" ht="22.5" customHeight="1">
      <c r="A256" s="33"/>
      <c r="BJ256" s="756"/>
    </row>
    <row r="257" spans="1:62" ht="22.5" customHeight="1">
      <c r="A257" s="33"/>
      <c r="BJ257" s="756"/>
    </row>
    <row r="258" spans="1:62" ht="22.5" customHeight="1">
      <c r="A258" s="33"/>
      <c r="BJ258" s="756"/>
    </row>
    <row r="259" spans="1:62" ht="22.5" customHeight="1">
      <c r="A259" s="33"/>
      <c r="BJ259" s="756"/>
    </row>
    <row r="260" spans="1:62" ht="22.5" customHeight="1">
      <c r="A260" s="33"/>
      <c r="BJ260" s="756"/>
    </row>
    <row r="261" spans="1:62" ht="22.5" customHeight="1">
      <c r="A261" s="33"/>
      <c r="BJ261" s="756"/>
    </row>
    <row r="262" spans="1:62" ht="22.5" customHeight="1">
      <c r="A262" s="33"/>
      <c r="BJ262" s="756"/>
    </row>
    <row r="263" spans="1:62" ht="22.5" customHeight="1">
      <c r="A263" s="33"/>
      <c r="BJ263" s="756"/>
    </row>
    <row r="264" spans="1:62" ht="22.5" customHeight="1">
      <c r="A264" s="33"/>
      <c r="BJ264" s="756"/>
    </row>
    <row r="265" spans="1:62" ht="22.5" customHeight="1">
      <c r="A265" s="33"/>
      <c r="BJ265" s="756"/>
    </row>
    <row r="266" spans="1:62" ht="22.5" customHeight="1">
      <c r="A266" s="33"/>
      <c r="BJ266" s="756"/>
    </row>
    <row r="267" spans="1:62" ht="22.5" customHeight="1">
      <c r="A267" s="33"/>
      <c r="BJ267" s="756"/>
    </row>
    <row r="268" spans="1:62" ht="22.5" customHeight="1">
      <c r="A268" s="33"/>
      <c r="BJ268" s="756"/>
    </row>
    <row r="269" spans="1:62" ht="22.5" customHeight="1">
      <c r="A269" s="33"/>
      <c r="BJ269" s="756"/>
    </row>
    <row r="270" spans="1:62" ht="22.5" customHeight="1">
      <c r="A270" s="33"/>
      <c r="BJ270" s="756"/>
    </row>
    <row r="271" spans="1:62" ht="22.5" customHeight="1">
      <c r="A271" s="33"/>
      <c r="BJ271" s="756"/>
    </row>
    <row r="272" spans="1:62" ht="22.5" customHeight="1">
      <c r="A272" s="33"/>
      <c r="BJ272" s="756"/>
    </row>
    <row r="273" spans="1:62" ht="22.5" customHeight="1">
      <c r="A273" s="33"/>
      <c r="BJ273" s="756"/>
    </row>
    <row r="274" spans="1:62" ht="22.5" customHeight="1">
      <c r="A274" s="33"/>
      <c r="BJ274" s="756"/>
    </row>
    <row r="275" spans="1:62" ht="22.5" customHeight="1">
      <c r="A275" s="33"/>
      <c r="BJ275" s="756"/>
    </row>
    <row r="276" spans="1:62" ht="22.5" customHeight="1">
      <c r="A276" s="33"/>
      <c r="BJ276" s="756"/>
    </row>
    <row r="277" spans="1:62" ht="22.5" customHeight="1">
      <c r="A277" s="33"/>
      <c r="BJ277" s="756"/>
    </row>
    <row r="278" spans="1:62" ht="22.5" customHeight="1">
      <c r="A278" s="33"/>
      <c r="BJ278" s="756"/>
    </row>
    <row r="279" spans="1:62" ht="22.5" customHeight="1">
      <c r="A279" s="33"/>
      <c r="BJ279" s="756"/>
    </row>
    <row r="280" spans="1:62" ht="22.5" customHeight="1">
      <c r="A280" s="33"/>
      <c r="BJ280" s="756"/>
    </row>
    <row r="281" spans="1:62" ht="22.5" customHeight="1">
      <c r="A281" s="33"/>
      <c r="BJ281" s="756"/>
    </row>
    <row r="282" spans="1:62" ht="22.5" customHeight="1">
      <c r="A282" s="33"/>
      <c r="BJ282" s="756"/>
    </row>
    <row r="283" spans="1:62" ht="22.5" customHeight="1">
      <c r="A283" s="33"/>
      <c r="BJ283" s="756"/>
    </row>
    <row r="284" spans="1:62" ht="22.5" customHeight="1">
      <c r="A284" s="33"/>
      <c r="BJ284" s="756"/>
    </row>
    <row r="285" spans="1:62" ht="22.5" customHeight="1">
      <c r="A285" s="33"/>
      <c r="BJ285" s="756"/>
    </row>
    <row r="286" spans="1:62" ht="22.5" customHeight="1">
      <c r="A286" s="33"/>
      <c r="BJ286" s="756"/>
    </row>
    <row r="287" spans="1:62" ht="22.5" customHeight="1">
      <c r="A287" s="33"/>
      <c r="BJ287" s="756"/>
    </row>
    <row r="288" spans="1:62" ht="22.5" customHeight="1">
      <c r="A288" s="33"/>
      <c r="BJ288" s="756"/>
    </row>
    <row r="289" spans="1:62" ht="22.5" customHeight="1">
      <c r="A289" s="33"/>
      <c r="BJ289" s="756"/>
    </row>
    <row r="290" spans="1:62" ht="22.5" customHeight="1">
      <c r="A290" s="33"/>
      <c r="BJ290" s="756"/>
    </row>
    <row r="291" spans="1:62" ht="22.5" customHeight="1">
      <c r="A291" s="33"/>
      <c r="BJ291" s="756"/>
    </row>
    <row r="292" spans="1:62" ht="22.5" customHeight="1">
      <c r="A292" s="33"/>
      <c r="BJ292" s="756"/>
    </row>
    <row r="293" spans="1:62" ht="22.5" customHeight="1">
      <c r="A293" s="33"/>
      <c r="BJ293" s="756"/>
    </row>
    <row r="294" spans="1:62" ht="22.5" customHeight="1">
      <c r="A294" s="33"/>
      <c r="BJ294" s="756"/>
    </row>
    <row r="295" spans="1:62" ht="22.5" customHeight="1">
      <c r="A295" s="33"/>
      <c r="BJ295" s="756"/>
    </row>
    <row r="296" spans="1:62" ht="22.5" customHeight="1">
      <c r="A296" s="33"/>
      <c r="BJ296" s="756"/>
    </row>
    <row r="297" spans="1:62" ht="22.5" customHeight="1">
      <c r="A297" s="33"/>
      <c r="BJ297" s="756"/>
    </row>
    <row r="298" spans="1:62" ht="22.5" customHeight="1">
      <c r="A298" s="33"/>
      <c r="BJ298" s="756"/>
    </row>
    <row r="299" spans="1:62" ht="22.5" customHeight="1">
      <c r="A299" s="33"/>
      <c r="BJ299" s="756"/>
    </row>
    <row r="300" spans="1:62" ht="22.5" customHeight="1">
      <c r="A300" s="33"/>
      <c r="BJ300" s="756"/>
    </row>
    <row r="301" spans="1:62" ht="22.5" customHeight="1">
      <c r="A301" s="33"/>
      <c r="BJ301" s="756"/>
    </row>
    <row r="302" spans="1:62" ht="22.5" customHeight="1">
      <c r="A302" s="33"/>
      <c r="BJ302" s="756"/>
    </row>
    <row r="303" spans="1:62" ht="22.5" customHeight="1">
      <c r="A303" s="33"/>
      <c r="BJ303" s="756"/>
    </row>
    <row r="304" spans="1:62" ht="22.5" customHeight="1">
      <c r="A304" s="33"/>
      <c r="BJ304" s="756"/>
    </row>
    <row r="305" spans="1:62" ht="22.5" customHeight="1">
      <c r="A305" s="33"/>
      <c r="BJ305" s="756"/>
    </row>
    <row r="306" spans="1:62" ht="22.5" customHeight="1">
      <c r="A306" s="33"/>
      <c r="BJ306" s="756"/>
    </row>
    <row r="307" spans="1:62" ht="22.5" customHeight="1">
      <c r="A307" s="33"/>
      <c r="BJ307" s="756"/>
    </row>
    <row r="308" spans="1:62" ht="22.5" customHeight="1">
      <c r="A308" s="33"/>
      <c r="BJ308" s="756"/>
    </row>
    <row r="309" spans="1:62" ht="22.5" customHeight="1">
      <c r="A309" s="33"/>
      <c r="BJ309" s="756"/>
    </row>
    <row r="310" spans="1:62" ht="22.5" customHeight="1">
      <c r="A310" s="33"/>
      <c r="BJ310" s="756"/>
    </row>
    <row r="311" spans="1:62" ht="22.5" customHeight="1">
      <c r="A311" s="33"/>
      <c r="BJ311" s="756"/>
    </row>
    <row r="312" spans="1:62" ht="22.5" customHeight="1">
      <c r="A312" s="33"/>
      <c r="BJ312" s="756"/>
    </row>
    <row r="313" spans="1:62" ht="22.5" customHeight="1">
      <c r="A313" s="33"/>
      <c r="BJ313" s="756"/>
    </row>
    <row r="314" spans="1:62" ht="22.5" customHeight="1">
      <c r="A314" s="33"/>
      <c r="BJ314" s="756"/>
    </row>
    <row r="315" spans="1:62" ht="22.5" customHeight="1">
      <c r="A315" s="33"/>
      <c r="BJ315" s="756"/>
    </row>
    <row r="316" spans="1:62" ht="22.5" customHeight="1">
      <c r="A316" s="33"/>
      <c r="BJ316" s="756"/>
    </row>
    <row r="317" spans="1:62" ht="22.5" customHeight="1">
      <c r="A317" s="33"/>
      <c r="BJ317" s="756"/>
    </row>
    <row r="318" spans="1:62" ht="22.5" customHeight="1">
      <c r="A318" s="33"/>
      <c r="BJ318" s="756"/>
    </row>
    <row r="319" spans="1:62" ht="22.5" customHeight="1">
      <c r="A319" s="33"/>
      <c r="BJ319" s="756"/>
    </row>
    <row r="320" spans="1:62" ht="22.5" customHeight="1">
      <c r="A320" s="33"/>
      <c r="BJ320" s="756"/>
    </row>
    <row r="321" spans="1:62" ht="22.5" customHeight="1">
      <c r="A321" s="33"/>
      <c r="BJ321" s="756"/>
    </row>
    <row r="322" spans="1:62" ht="22.5" customHeight="1">
      <c r="A322" s="33"/>
      <c r="BJ322" s="756"/>
    </row>
    <row r="323" spans="1:62" ht="22.5" customHeight="1">
      <c r="A323" s="33"/>
      <c r="BJ323" s="756"/>
    </row>
    <row r="324" spans="1:62" ht="22.5" customHeight="1">
      <c r="A324" s="33"/>
      <c r="BJ324" s="756"/>
    </row>
    <row r="325" spans="1:62" ht="22.5" customHeight="1">
      <c r="A325" s="33"/>
      <c r="BJ325" s="756"/>
    </row>
    <row r="326" spans="1:62" ht="22.5" customHeight="1">
      <c r="A326" s="33"/>
      <c r="BJ326" s="756"/>
    </row>
    <row r="327" spans="1:62" ht="22.5" customHeight="1">
      <c r="A327" s="33"/>
      <c r="BJ327" s="756"/>
    </row>
    <row r="328" spans="1:62" ht="22.5" customHeight="1">
      <c r="A328" s="33"/>
      <c r="BJ328" s="756"/>
    </row>
    <row r="329" spans="1:62" ht="22.5" customHeight="1">
      <c r="A329" s="33"/>
      <c r="BJ329" s="756"/>
    </row>
    <row r="330" spans="1:62" ht="22.5" customHeight="1">
      <c r="A330" s="33"/>
      <c r="BJ330" s="756"/>
    </row>
    <row r="331" spans="1:62" ht="22.5" customHeight="1">
      <c r="A331" s="33"/>
      <c r="BJ331" s="756"/>
    </row>
    <row r="332" spans="1:62" ht="22.5" customHeight="1">
      <c r="A332" s="33"/>
      <c r="BJ332" s="756"/>
    </row>
    <row r="333" spans="1:62" ht="22.5" customHeight="1">
      <c r="A333" s="33"/>
      <c r="BJ333" s="756"/>
    </row>
    <row r="334" spans="1:62" ht="22.5" customHeight="1">
      <c r="A334" s="33"/>
      <c r="BJ334" s="756"/>
    </row>
    <row r="335" spans="1:62" ht="22.5" customHeight="1">
      <c r="A335" s="33"/>
      <c r="BJ335" s="756"/>
    </row>
    <row r="336" spans="1:62" ht="22.5" customHeight="1">
      <c r="A336" s="33"/>
      <c r="BJ336" s="756"/>
    </row>
    <row r="337" spans="1:62" ht="22.5" customHeight="1">
      <c r="A337" s="33"/>
      <c r="BJ337" s="756"/>
    </row>
    <row r="338" spans="1:62" ht="22.5" customHeight="1">
      <c r="A338" s="33"/>
      <c r="BJ338" s="756"/>
    </row>
    <row r="339" spans="1:62" ht="22.5" customHeight="1">
      <c r="A339" s="33"/>
      <c r="BJ339" s="756"/>
    </row>
    <row r="340" spans="1:62" ht="22.5" customHeight="1">
      <c r="A340" s="33"/>
      <c r="BJ340" s="756"/>
    </row>
    <row r="341" spans="1:62" ht="22.5" customHeight="1">
      <c r="A341" s="33"/>
      <c r="BJ341" s="756"/>
    </row>
    <row r="342" spans="1:62" ht="22.5" customHeight="1">
      <c r="A342" s="33"/>
      <c r="BJ342" s="756"/>
    </row>
    <row r="343" spans="1:62" ht="22.5" customHeight="1">
      <c r="A343" s="33"/>
      <c r="BJ343" s="756"/>
    </row>
    <row r="344" spans="1:62" ht="22.5" customHeight="1">
      <c r="A344" s="33"/>
      <c r="BJ344" s="756"/>
    </row>
    <row r="345" spans="1:62" ht="22.5" customHeight="1">
      <c r="A345" s="33"/>
      <c r="BJ345" s="756"/>
    </row>
    <row r="346" spans="1:62" ht="22.5" customHeight="1">
      <c r="A346" s="33"/>
      <c r="BJ346" s="756"/>
    </row>
    <row r="347" spans="1:62" ht="22.5" customHeight="1">
      <c r="A347" s="33"/>
      <c r="BJ347" s="756"/>
    </row>
    <row r="348" spans="1:62" ht="22.5" customHeight="1">
      <c r="A348" s="33"/>
      <c r="BJ348" s="756"/>
    </row>
    <row r="349" spans="1:62" ht="22.5" customHeight="1">
      <c r="A349" s="33"/>
      <c r="BJ349" s="756"/>
    </row>
    <row r="350" spans="1:62" ht="22.5" customHeight="1">
      <c r="A350" s="33"/>
      <c r="BJ350" s="756"/>
    </row>
    <row r="351" spans="1:62" ht="22.5" customHeight="1">
      <c r="A351" s="33"/>
      <c r="BJ351" s="756"/>
    </row>
    <row r="352" spans="1:62" ht="22.5" customHeight="1">
      <c r="A352" s="33"/>
      <c r="BJ352" s="756"/>
    </row>
    <row r="353" spans="1:62" ht="22.5" customHeight="1">
      <c r="A353" s="33"/>
      <c r="BJ353" s="756"/>
    </row>
    <row r="354" spans="1:62" ht="22.5" customHeight="1">
      <c r="A354" s="33"/>
      <c r="BJ354" s="756"/>
    </row>
    <row r="355" spans="1:62" ht="22.5" customHeight="1">
      <c r="A355" s="33"/>
      <c r="BJ355" s="756"/>
    </row>
    <row r="356" spans="1:62" ht="22.5" customHeight="1">
      <c r="A356" s="33"/>
      <c r="BJ356" s="756"/>
    </row>
    <row r="357" spans="1:62" ht="22.5" customHeight="1">
      <c r="A357" s="33"/>
      <c r="BJ357" s="756"/>
    </row>
    <row r="358" spans="1:62" ht="22.5" customHeight="1">
      <c r="A358" s="33"/>
      <c r="BJ358" s="756"/>
    </row>
    <row r="359" spans="1:62" ht="22.5" customHeight="1">
      <c r="A359" s="33"/>
      <c r="BJ359" s="756"/>
    </row>
    <row r="360" spans="1:62" ht="22.5" customHeight="1">
      <c r="A360" s="33"/>
      <c r="BJ360" s="756"/>
    </row>
    <row r="361" spans="1:62" ht="22.5" customHeight="1">
      <c r="A361" s="33"/>
      <c r="BJ361" s="756"/>
    </row>
    <row r="362" spans="1:62" ht="22.5" customHeight="1">
      <c r="A362" s="33"/>
      <c r="BJ362" s="756"/>
    </row>
    <row r="363" spans="1:62" ht="22.5" customHeight="1">
      <c r="A363" s="33"/>
      <c r="BJ363" s="756"/>
    </row>
    <row r="364" spans="1:62" ht="22.5" customHeight="1">
      <c r="A364" s="33"/>
      <c r="BJ364" s="756"/>
    </row>
    <row r="365" spans="1:62" ht="22.5" customHeight="1">
      <c r="A365" s="33"/>
      <c r="BJ365" s="756"/>
    </row>
    <row r="366" spans="1:62" ht="22.5" customHeight="1">
      <c r="A366" s="33"/>
      <c r="BJ366" s="756"/>
    </row>
    <row r="367" spans="1:62" ht="22.5" customHeight="1">
      <c r="A367" s="33"/>
      <c r="BJ367" s="756"/>
    </row>
    <row r="368" spans="1:62" ht="22.5" customHeight="1">
      <c r="A368" s="33"/>
      <c r="BJ368" s="756"/>
    </row>
    <row r="369" spans="1:62" ht="22.5" customHeight="1">
      <c r="A369" s="33"/>
      <c r="BJ369" s="756"/>
    </row>
    <row r="370" spans="1:62" ht="22.5" customHeight="1">
      <c r="A370" s="33"/>
      <c r="BJ370" s="756"/>
    </row>
    <row r="371" spans="1:62" ht="22.5" customHeight="1">
      <c r="A371" s="33"/>
      <c r="BJ371" s="756"/>
    </row>
    <row r="372" spans="1:62" ht="22.5" customHeight="1">
      <c r="A372" s="33"/>
      <c r="BJ372" s="756"/>
    </row>
    <row r="373" spans="1:62" ht="22.5" customHeight="1">
      <c r="A373" s="33"/>
      <c r="BJ373" s="756"/>
    </row>
    <row r="374" spans="1:62" ht="22.5" customHeight="1">
      <c r="A374" s="33"/>
      <c r="BJ374" s="756"/>
    </row>
    <row r="375" spans="1:62" ht="22.5" customHeight="1">
      <c r="A375" s="33"/>
      <c r="BJ375" s="756"/>
    </row>
    <row r="376" spans="1:62" ht="22.5" customHeight="1">
      <c r="A376" s="33"/>
      <c r="BJ376" s="756"/>
    </row>
    <row r="377" spans="1:62" ht="22.5" customHeight="1">
      <c r="A377" s="33"/>
      <c r="BJ377" s="756"/>
    </row>
    <row r="378" spans="1:62" ht="22.5" customHeight="1">
      <c r="A378" s="33"/>
      <c r="BJ378" s="756"/>
    </row>
    <row r="379" spans="1:62" ht="22.5" customHeight="1">
      <c r="A379" s="33"/>
      <c r="BJ379" s="756"/>
    </row>
    <row r="380" spans="1:62" ht="22.5" customHeight="1">
      <c r="A380" s="33"/>
      <c r="BJ380" s="756"/>
    </row>
    <row r="381" spans="1:62" ht="22.5" customHeight="1">
      <c r="A381" s="33"/>
      <c r="BJ381" s="756"/>
    </row>
    <row r="382" spans="1:62" ht="22.5" customHeight="1">
      <c r="A382" s="33"/>
      <c r="BJ382" s="756"/>
    </row>
    <row r="383" spans="1:62" ht="22.5" customHeight="1">
      <c r="A383" s="33"/>
      <c r="BJ383" s="756"/>
    </row>
    <row r="384" spans="1:62" ht="22.5" customHeight="1">
      <c r="A384" s="33"/>
      <c r="BJ384" s="756"/>
    </row>
    <row r="385" spans="1:62" ht="22.5" customHeight="1">
      <c r="A385" s="33"/>
      <c r="BJ385" s="756"/>
    </row>
    <row r="386" spans="1:62" ht="22.5" customHeight="1">
      <c r="A386" s="33"/>
      <c r="BJ386" s="756"/>
    </row>
    <row r="387" spans="1:62" ht="22.5" customHeight="1">
      <c r="A387" s="33"/>
      <c r="BJ387" s="756"/>
    </row>
    <row r="388" spans="1:62" ht="22.5" customHeight="1">
      <c r="A388" s="33"/>
      <c r="BJ388" s="756"/>
    </row>
    <row r="389" spans="1:62" ht="22.5" customHeight="1">
      <c r="A389" s="33"/>
      <c r="BJ389" s="756"/>
    </row>
    <row r="390" spans="1:62" ht="22.5" customHeight="1">
      <c r="A390" s="33"/>
      <c r="BJ390" s="756"/>
    </row>
    <row r="391" spans="1:62" ht="22.5" customHeight="1">
      <c r="A391" s="33"/>
      <c r="BJ391" s="756"/>
    </row>
    <row r="392" spans="1:62" ht="22.5" customHeight="1">
      <c r="A392" s="33"/>
      <c r="BJ392" s="756"/>
    </row>
    <row r="393" spans="1:62" ht="22.5" customHeight="1">
      <c r="A393" s="33"/>
      <c r="BJ393" s="756"/>
    </row>
    <row r="394" spans="1:62" ht="22.5" customHeight="1">
      <c r="A394" s="33"/>
      <c r="BJ394" s="756"/>
    </row>
    <row r="395" spans="1:62" ht="22.5" customHeight="1">
      <c r="A395" s="33"/>
      <c r="BJ395" s="756"/>
    </row>
    <row r="396" spans="1:62" ht="22.5" customHeight="1">
      <c r="A396" s="33"/>
      <c r="BJ396" s="756"/>
    </row>
    <row r="397" spans="1:62" ht="22.5" customHeight="1">
      <c r="A397" s="33"/>
      <c r="BJ397" s="756"/>
    </row>
    <row r="398" spans="1:62" ht="22.5" customHeight="1">
      <c r="A398" s="33"/>
      <c r="BJ398" s="756"/>
    </row>
    <row r="399" spans="1:62" ht="22.5" customHeight="1">
      <c r="A399" s="33"/>
      <c r="BJ399" s="756"/>
    </row>
    <row r="400" spans="1:62" ht="22.5" customHeight="1">
      <c r="A400" s="33"/>
      <c r="BJ400" s="756"/>
    </row>
    <row r="401" spans="1:62" ht="22.5" customHeight="1">
      <c r="A401" s="33"/>
      <c r="BJ401" s="756"/>
    </row>
    <row r="402" spans="1:62" ht="22.5" customHeight="1">
      <c r="A402" s="33"/>
      <c r="BJ402" s="756"/>
    </row>
    <row r="403" spans="1:62" ht="22.5" customHeight="1">
      <c r="A403" s="33"/>
      <c r="BJ403" s="756"/>
    </row>
    <row r="404" spans="1:62" ht="22.5" customHeight="1">
      <c r="A404" s="33"/>
      <c r="BJ404" s="756"/>
    </row>
    <row r="405" spans="1:62" ht="22.5" customHeight="1">
      <c r="A405" s="33"/>
      <c r="BJ405" s="756"/>
    </row>
    <row r="406" spans="1:62" ht="22.5" customHeight="1">
      <c r="A406" s="33"/>
      <c r="BJ406" s="756"/>
    </row>
    <row r="407" spans="1:62" ht="22.5" customHeight="1">
      <c r="A407" s="33"/>
      <c r="BJ407" s="756"/>
    </row>
    <row r="408" spans="1:62" ht="22.5" customHeight="1">
      <c r="A408" s="33"/>
      <c r="BJ408" s="756"/>
    </row>
    <row r="409" spans="1:62" ht="22.5" customHeight="1">
      <c r="A409" s="33"/>
      <c r="BJ409" s="756"/>
    </row>
    <row r="410" spans="1:62" ht="22.5" customHeight="1">
      <c r="A410" s="33"/>
      <c r="BJ410" s="756"/>
    </row>
    <row r="411" spans="1:62" ht="22.5" customHeight="1">
      <c r="A411" s="33"/>
      <c r="BJ411" s="756"/>
    </row>
    <row r="412" spans="1:62" ht="22.5" customHeight="1">
      <c r="A412" s="33"/>
      <c r="BJ412" s="756"/>
    </row>
    <row r="413" spans="1:62" ht="22.5" customHeight="1">
      <c r="A413" s="33"/>
      <c r="BJ413" s="756"/>
    </row>
    <row r="414" spans="1:62" ht="22.5" customHeight="1">
      <c r="A414" s="33"/>
      <c r="BJ414" s="756"/>
    </row>
    <row r="415" spans="1:62" ht="22.5" customHeight="1">
      <c r="A415" s="33"/>
      <c r="BJ415" s="756"/>
    </row>
    <row r="416" spans="1:62" ht="22.5" customHeight="1">
      <c r="A416" s="33"/>
      <c r="BJ416" s="756"/>
    </row>
    <row r="417" spans="1:62" ht="22.5" customHeight="1">
      <c r="A417" s="33"/>
      <c r="BJ417" s="756"/>
    </row>
    <row r="418" spans="1:62" ht="22.5" customHeight="1">
      <c r="A418" s="33"/>
      <c r="BJ418" s="756"/>
    </row>
    <row r="419" spans="1:62" ht="22.5" customHeight="1">
      <c r="A419" s="33"/>
      <c r="BJ419" s="756"/>
    </row>
    <row r="420" spans="1:62" ht="22.5" customHeight="1">
      <c r="A420" s="33"/>
      <c r="BJ420" s="756"/>
    </row>
    <row r="421" spans="1:62" ht="22.5" customHeight="1">
      <c r="A421" s="33"/>
      <c r="BJ421" s="756"/>
    </row>
    <row r="422" spans="1:62" ht="22.5" customHeight="1">
      <c r="A422" s="33"/>
      <c r="BJ422" s="756"/>
    </row>
    <row r="423" spans="1:62" ht="22.5" customHeight="1">
      <c r="A423" s="33"/>
      <c r="BJ423" s="756"/>
    </row>
    <row r="424" spans="1:62" ht="22.5" customHeight="1">
      <c r="A424" s="33"/>
      <c r="BJ424" s="756"/>
    </row>
    <row r="425" spans="1:62" ht="22.5" customHeight="1">
      <c r="A425" s="33"/>
      <c r="BJ425" s="756"/>
    </row>
    <row r="426" spans="1:62" ht="22.5" customHeight="1">
      <c r="A426" s="33"/>
      <c r="BJ426" s="756"/>
    </row>
    <row r="427" spans="1:62" ht="22.5" customHeight="1">
      <c r="A427" s="33"/>
      <c r="BJ427" s="756"/>
    </row>
    <row r="428" spans="1:62" ht="22.5" customHeight="1">
      <c r="A428" s="33"/>
      <c r="BJ428" s="756"/>
    </row>
    <row r="429" spans="1:62" ht="22.5" customHeight="1">
      <c r="A429" s="33"/>
      <c r="BJ429" s="756"/>
    </row>
    <row r="430" spans="1:62" ht="22.5" customHeight="1">
      <c r="A430" s="33"/>
      <c r="BJ430" s="756"/>
    </row>
    <row r="431" spans="1:62" ht="22.5" customHeight="1">
      <c r="A431" s="33"/>
      <c r="BJ431" s="756"/>
    </row>
    <row r="432" spans="1:62" ht="22.5" customHeight="1">
      <c r="A432" s="33"/>
      <c r="BJ432" s="756"/>
    </row>
    <row r="433" spans="1:62" ht="22.5" customHeight="1">
      <c r="A433" s="33"/>
      <c r="BJ433" s="756"/>
    </row>
    <row r="434" spans="1:62" ht="22.5" customHeight="1">
      <c r="A434" s="33"/>
      <c r="BJ434" s="756"/>
    </row>
    <row r="435" spans="1:62" ht="22.5" customHeight="1">
      <c r="A435" s="33"/>
      <c r="BJ435" s="756"/>
    </row>
    <row r="436" spans="1:62" ht="22.5" customHeight="1">
      <c r="A436" s="33"/>
      <c r="BJ436" s="756"/>
    </row>
    <row r="437" spans="1:62" ht="22.5" customHeight="1">
      <c r="A437" s="33"/>
      <c r="BJ437" s="756"/>
    </row>
    <row r="438" spans="1:62" ht="22.5" customHeight="1">
      <c r="A438" s="33"/>
      <c r="BJ438" s="756"/>
    </row>
    <row r="439" spans="1:62" ht="22.5" customHeight="1">
      <c r="A439" s="33"/>
      <c r="BJ439" s="756"/>
    </row>
    <row r="440" spans="1:62" ht="22.5" customHeight="1">
      <c r="A440" s="33"/>
      <c r="BJ440" s="756"/>
    </row>
    <row r="441" spans="1:62" ht="22.5" customHeight="1">
      <c r="A441" s="33"/>
      <c r="BJ441" s="756"/>
    </row>
    <row r="442" spans="1:62" ht="22.5" customHeight="1">
      <c r="A442" s="33"/>
      <c r="BJ442" s="756"/>
    </row>
    <row r="443" spans="1:62" ht="22.5" customHeight="1">
      <c r="A443" s="33"/>
      <c r="BJ443" s="756"/>
    </row>
    <row r="444" spans="1:62" ht="22.5" customHeight="1">
      <c r="A444" s="33"/>
      <c r="BJ444" s="756"/>
    </row>
    <row r="445" spans="1:62" ht="22.5" customHeight="1">
      <c r="A445" s="33"/>
      <c r="BJ445" s="756"/>
    </row>
    <row r="446" spans="1:62" ht="22.5" customHeight="1">
      <c r="A446" s="33"/>
      <c r="BJ446" s="756"/>
    </row>
    <row r="447" spans="1:62" ht="22.5" customHeight="1">
      <c r="A447" s="33"/>
      <c r="BJ447" s="756"/>
    </row>
    <row r="448" spans="1:62" ht="22.5" customHeight="1">
      <c r="A448" s="33"/>
      <c r="BJ448" s="756"/>
    </row>
    <row r="449" spans="1:62" ht="22.5" customHeight="1">
      <c r="A449" s="33"/>
      <c r="BJ449" s="756"/>
    </row>
    <row r="450" spans="1:62" ht="22.5" customHeight="1">
      <c r="A450" s="33"/>
      <c r="BJ450" s="756"/>
    </row>
    <row r="451" spans="1:62" ht="22.5" customHeight="1">
      <c r="A451" s="33"/>
      <c r="BJ451" s="756"/>
    </row>
    <row r="452" spans="1:62" ht="22.5" customHeight="1">
      <c r="A452" s="33"/>
      <c r="BJ452" s="756"/>
    </row>
    <row r="453" spans="1:62" ht="22.5" customHeight="1">
      <c r="A453" s="33"/>
      <c r="BJ453" s="756"/>
    </row>
    <row r="454" spans="1:62" ht="22.5" customHeight="1">
      <c r="A454" s="33"/>
      <c r="BJ454" s="756"/>
    </row>
    <row r="455" spans="1:62" ht="22.5" customHeight="1">
      <c r="A455" s="33"/>
      <c r="BJ455" s="756"/>
    </row>
    <row r="456" spans="1:62" ht="22.5" customHeight="1">
      <c r="A456" s="33"/>
      <c r="BJ456" s="756"/>
    </row>
    <row r="457" spans="1:62" ht="22.5" customHeight="1">
      <c r="A457" s="33"/>
      <c r="BJ457" s="756"/>
    </row>
    <row r="458" spans="1:62" ht="22.5" customHeight="1">
      <c r="A458" s="33"/>
      <c r="BJ458" s="756"/>
    </row>
    <row r="459" spans="1:62" ht="22.5" customHeight="1">
      <c r="A459" s="33"/>
      <c r="BJ459" s="756"/>
    </row>
    <row r="460" spans="1:62" ht="22.5" customHeight="1">
      <c r="A460" s="33"/>
      <c r="BJ460" s="756"/>
    </row>
    <row r="461" spans="1:62" ht="22.5" customHeight="1">
      <c r="A461" s="33"/>
      <c r="BJ461" s="756"/>
    </row>
    <row r="462" spans="1:62" ht="22.5" customHeight="1">
      <c r="A462" s="33"/>
      <c r="BJ462" s="756"/>
    </row>
    <row r="463" spans="1:62" ht="22.5" customHeight="1">
      <c r="A463" s="33"/>
      <c r="BJ463" s="756"/>
    </row>
    <row r="464" spans="1:62" ht="22.5" customHeight="1">
      <c r="A464" s="33"/>
      <c r="BJ464" s="756"/>
    </row>
    <row r="465" spans="1:62" ht="22.5" customHeight="1">
      <c r="A465" s="33"/>
      <c r="BJ465" s="756"/>
    </row>
    <row r="466" spans="1:62" ht="22.5" customHeight="1">
      <c r="A466" s="33"/>
      <c r="BJ466" s="756"/>
    </row>
    <row r="467" spans="1:62" ht="22.5" customHeight="1">
      <c r="A467" s="33"/>
      <c r="BJ467" s="756"/>
    </row>
    <row r="468" spans="1:62" ht="22.5" customHeight="1">
      <c r="A468" s="33"/>
      <c r="BJ468" s="756"/>
    </row>
    <row r="469" spans="1:62" ht="22.5" customHeight="1">
      <c r="A469" s="33"/>
      <c r="BJ469" s="756"/>
    </row>
    <row r="470" spans="1:62" ht="22.5" customHeight="1">
      <c r="A470" s="33"/>
      <c r="BJ470" s="756"/>
    </row>
    <row r="471" spans="1:62" ht="22.5" customHeight="1">
      <c r="A471" s="33"/>
      <c r="BJ471" s="756"/>
    </row>
    <row r="472" spans="1:62" ht="22.5" customHeight="1">
      <c r="A472" s="33"/>
      <c r="BJ472" s="756"/>
    </row>
    <row r="473" spans="1:62" ht="22.5" customHeight="1">
      <c r="A473" s="33"/>
      <c r="BJ473" s="756"/>
    </row>
    <row r="474" spans="1:62" ht="22.5" customHeight="1">
      <c r="A474" s="33"/>
      <c r="BJ474" s="756"/>
    </row>
    <row r="475" spans="1:62" ht="22.5" customHeight="1">
      <c r="A475" s="33"/>
      <c r="BJ475" s="756"/>
    </row>
    <row r="476" spans="1:62" ht="22.5" customHeight="1">
      <c r="A476" s="33"/>
      <c r="BJ476" s="756"/>
    </row>
    <row r="477" spans="1:62" ht="22.5" customHeight="1">
      <c r="A477" s="33"/>
      <c r="BJ477" s="756"/>
    </row>
    <row r="478" spans="1:62" ht="22.5" customHeight="1">
      <c r="A478" s="33"/>
      <c r="BJ478" s="756"/>
    </row>
    <row r="479" spans="1:62" ht="22.5" customHeight="1">
      <c r="A479" s="33"/>
      <c r="BJ479" s="756"/>
    </row>
    <row r="480" spans="1:62" ht="22.5" customHeight="1">
      <c r="A480" s="33"/>
      <c r="BJ480" s="756"/>
    </row>
    <row r="481" spans="1:62" ht="22.5" customHeight="1">
      <c r="A481" s="33"/>
      <c r="BJ481" s="756"/>
    </row>
    <row r="482" spans="1:62" ht="22.5" customHeight="1">
      <c r="A482" s="33"/>
      <c r="BJ482" s="756"/>
    </row>
    <row r="483" spans="1:62" ht="22.5" customHeight="1">
      <c r="A483" s="33"/>
      <c r="BJ483" s="756"/>
    </row>
    <row r="484" spans="1:62" ht="22.5" customHeight="1">
      <c r="A484" s="33"/>
      <c r="BJ484" s="756"/>
    </row>
    <row r="485" spans="1:62" ht="22.5" customHeight="1">
      <c r="A485" s="33"/>
      <c r="BJ485" s="756"/>
    </row>
    <row r="486" spans="1:62" ht="22.5" customHeight="1">
      <c r="A486" s="33"/>
      <c r="BJ486" s="756"/>
    </row>
    <row r="487" spans="1:62" ht="22.5" customHeight="1">
      <c r="A487" s="33"/>
      <c r="BJ487" s="756"/>
    </row>
    <row r="488" spans="1:62" ht="22.5" customHeight="1">
      <c r="A488" s="33"/>
      <c r="BJ488" s="756"/>
    </row>
    <row r="489" spans="1:62" ht="22.5" customHeight="1">
      <c r="A489" s="33"/>
      <c r="BJ489" s="756"/>
    </row>
    <row r="490" spans="1:62" ht="22.5" customHeight="1">
      <c r="A490" s="33"/>
      <c r="BJ490" s="756"/>
    </row>
    <row r="491" spans="1:62" ht="22.5" customHeight="1">
      <c r="A491" s="33"/>
      <c r="BJ491" s="756"/>
    </row>
    <row r="492" spans="1:62" ht="22.5" customHeight="1">
      <c r="A492" s="33"/>
      <c r="BJ492" s="756"/>
    </row>
    <row r="493" spans="1:62" ht="22.5" customHeight="1">
      <c r="A493" s="33"/>
      <c r="BJ493" s="756"/>
    </row>
    <row r="494" spans="1:62" ht="22.5" customHeight="1">
      <c r="A494" s="33"/>
      <c r="BJ494" s="756"/>
    </row>
    <row r="495" spans="1:62" ht="22.5" customHeight="1">
      <c r="A495" s="33"/>
      <c r="BJ495" s="756"/>
    </row>
    <row r="496" spans="1:62" ht="22.5" customHeight="1">
      <c r="A496" s="33"/>
      <c r="BJ496" s="756"/>
    </row>
    <row r="497" spans="1:62" ht="22.5" customHeight="1">
      <c r="A497" s="33"/>
      <c r="BJ497" s="756"/>
    </row>
    <row r="498" spans="1:62" ht="22.5" customHeight="1">
      <c r="A498" s="33"/>
      <c r="BJ498" s="756"/>
    </row>
    <row r="499" spans="1:62" ht="22.5" customHeight="1">
      <c r="A499" s="33"/>
      <c r="BJ499" s="756"/>
    </row>
    <row r="500" spans="1:62" ht="22.5" customHeight="1">
      <c r="A500" s="33"/>
      <c r="BJ500" s="756"/>
    </row>
    <row r="501" spans="1:62" ht="22.5" customHeight="1">
      <c r="A501" s="33"/>
      <c r="BJ501" s="756"/>
    </row>
    <row r="502" spans="1:62" ht="22.5" customHeight="1">
      <c r="A502" s="33"/>
      <c r="BJ502" s="756"/>
    </row>
    <row r="503" spans="1:62" ht="22.5" customHeight="1">
      <c r="A503" s="33"/>
      <c r="BJ503" s="756"/>
    </row>
    <row r="504" spans="1:62" ht="22.5" customHeight="1">
      <c r="A504" s="33"/>
      <c r="BJ504" s="756"/>
    </row>
    <row r="505" spans="1:62" ht="22.5" customHeight="1">
      <c r="A505" s="33"/>
      <c r="BJ505" s="756"/>
    </row>
    <row r="506" spans="1:62" ht="22.5" customHeight="1">
      <c r="A506" s="33"/>
      <c r="BJ506" s="756"/>
    </row>
    <row r="507" spans="1:62" ht="22.5" customHeight="1">
      <c r="A507" s="33"/>
      <c r="BJ507" s="756"/>
    </row>
    <row r="508" spans="1:62" ht="22.5" customHeight="1">
      <c r="A508" s="33"/>
      <c r="BJ508" s="756"/>
    </row>
    <row r="509" spans="1:62" ht="22.5" customHeight="1">
      <c r="A509" s="33"/>
      <c r="BJ509" s="756"/>
    </row>
    <row r="510" spans="1:62" ht="22.5" customHeight="1">
      <c r="A510" s="33"/>
      <c r="BJ510" s="756"/>
    </row>
    <row r="511" spans="1:62" ht="22.5" customHeight="1">
      <c r="A511" s="33"/>
      <c r="BJ511" s="756"/>
    </row>
    <row r="512" spans="1:62" ht="22.5" customHeight="1">
      <c r="A512" s="33"/>
      <c r="BJ512" s="756"/>
    </row>
    <row r="513" spans="1:62" ht="22.5" customHeight="1">
      <c r="A513" s="33"/>
      <c r="BJ513" s="756"/>
    </row>
    <row r="514" spans="1:62" ht="22.5" customHeight="1">
      <c r="A514" s="33"/>
      <c r="BJ514" s="756"/>
    </row>
    <row r="515" spans="1:62" ht="22.5" customHeight="1">
      <c r="A515" s="33"/>
      <c r="BJ515" s="756"/>
    </row>
    <row r="516" spans="1:62" ht="22.5" customHeight="1">
      <c r="A516" s="33"/>
      <c r="BJ516" s="756"/>
    </row>
    <row r="517" spans="1:62" ht="22.5" customHeight="1">
      <c r="A517" s="33"/>
      <c r="BJ517" s="756"/>
    </row>
    <row r="518" spans="1:62" ht="22.5" customHeight="1">
      <c r="A518" s="33"/>
      <c r="BJ518" s="756"/>
    </row>
    <row r="519" spans="1:62" ht="22.5" customHeight="1">
      <c r="A519" s="33"/>
      <c r="BJ519" s="756"/>
    </row>
    <row r="520" spans="1:62" ht="22.5" customHeight="1">
      <c r="A520" s="33"/>
      <c r="BJ520" s="756"/>
    </row>
    <row r="521" spans="1:62" ht="22.5" customHeight="1">
      <c r="A521" s="33"/>
      <c r="BJ521" s="756"/>
    </row>
    <row r="522" spans="1:62" ht="22.5" customHeight="1">
      <c r="A522" s="33"/>
      <c r="BJ522" s="756"/>
    </row>
    <row r="523" spans="1:62" ht="22.5" customHeight="1">
      <c r="A523" s="33"/>
      <c r="BJ523" s="756"/>
    </row>
    <row r="524" spans="1:62" ht="22.5" customHeight="1">
      <c r="A524" s="33"/>
      <c r="BJ524" s="756"/>
    </row>
    <row r="525" spans="1:62" ht="22.5" customHeight="1">
      <c r="A525" s="33"/>
      <c r="BJ525" s="756"/>
    </row>
    <row r="526" spans="1:62" ht="22.5" customHeight="1">
      <c r="A526" s="33"/>
      <c r="BJ526" s="756"/>
    </row>
    <row r="527" spans="1:62" ht="22.5" customHeight="1">
      <c r="A527" s="33"/>
      <c r="BJ527" s="756"/>
    </row>
    <row r="528" spans="1:62" ht="22.5" customHeight="1">
      <c r="A528" s="33"/>
      <c r="BJ528" s="756"/>
    </row>
    <row r="529" spans="1:62" ht="22.5" customHeight="1">
      <c r="A529" s="33"/>
      <c r="BJ529" s="756"/>
    </row>
    <row r="530" spans="1:62" ht="22.5" customHeight="1">
      <c r="A530" s="33"/>
      <c r="BJ530" s="756"/>
    </row>
    <row r="531" spans="1:62" ht="22.5" customHeight="1">
      <c r="A531" s="33"/>
      <c r="BJ531" s="756"/>
    </row>
    <row r="532" spans="1:62" ht="22.5" customHeight="1">
      <c r="A532" s="33"/>
      <c r="BJ532" s="756"/>
    </row>
    <row r="533" spans="1:62" ht="22.5" customHeight="1">
      <c r="A533" s="33"/>
      <c r="BJ533" s="756"/>
    </row>
    <row r="534" spans="1:62" ht="22.5" customHeight="1">
      <c r="A534" s="33"/>
      <c r="BJ534" s="756"/>
    </row>
    <row r="535" spans="1:62" ht="22.5" customHeight="1">
      <c r="A535" s="33"/>
      <c r="BJ535" s="756"/>
    </row>
    <row r="536" spans="1:62" ht="22.5" customHeight="1">
      <c r="A536" s="33"/>
      <c r="BJ536" s="756"/>
    </row>
    <row r="537" spans="1:62" ht="22.5" customHeight="1">
      <c r="A537" s="33"/>
      <c r="BJ537" s="756"/>
    </row>
    <row r="538" spans="1:62" ht="22.5" customHeight="1">
      <c r="A538" s="33"/>
      <c r="BJ538" s="756"/>
    </row>
    <row r="539" spans="1:62" ht="22.5" customHeight="1">
      <c r="A539" s="33"/>
      <c r="BJ539" s="756"/>
    </row>
    <row r="540" spans="1:62" ht="22.5" customHeight="1">
      <c r="A540" s="33"/>
      <c r="BJ540" s="756"/>
    </row>
    <row r="541" spans="1:62" ht="22.5" customHeight="1">
      <c r="A541" s="33"/>
      <c r="BJ541" s="756"/>
    </row>
    <row r="542" spans="1:62" ht="22.5" customHeight="1">
      <c r="A542" s="33"/>
      <c r="BJ542" s="756"/>
    </row>
    <row r="543" spans="1:62" ht="22.5" customHeight="1">
      <c r="A543" s="33"/>
      <c r="BJ543" s="756"/>
    </row>
    <row r="544" spans="1:62" ht="22.5" customHeight="1">
      <c r="A544" s="33"/>
      <c r="BJ544" s="756"/>
    </row>
    <row r="545" spans="1:62" ht="22.5" customHeight="1">
      <c r="A545" s="33"/>
      <c r="BJ545" s="756"/>
    </row>
    <row r="546" spans="1:62" ht="22.5" customHeight="1">
      <c r="A546" s="33"/>
      <c r="BJ546" s="756"/>
    </row>
    <row r="547" spans="1:62" ht="22.5" customHeight="1">
      <c r="A547" s="33"/>
      <c r="BJ547" s="756"/>
    </row>
    <row r="548" spans="1:62" ht="22.5" customHeight="1">
      <c r="A548" s="33"/>
      <c r="BJ548" s="756"/>
    </row>
    <row r="549" spans="1:62" ht="22.5" customHeight="1">
      <c r="A549" s="33"/>
      <c r="BJ549" s="756"/>
    </row>
    <row r="550" spans="1:62" ht="22.5" customHeight="1">
      <c r="A550" s="33"/>
      <c r="BJ550" s="756"/>
    </row>
    <row r="551" spans="1:62" ht="22.5" customHeight="1">
      <c r="A551" s="33"/>
      <c r="BJ551" s="756"/>
    </row>
    <row r="552" spans="1:62" ht="22.5" customHeight="1">
      <c r="A552" s="33"/>
      <c r="BJ552" s="756"/>
    </row>
    <row r="553" spans="1:62" ht="22.5" customHeight="1">
      <c r="A553" s="33"/>
      <c r="BJ553" s="756"/>
    </row>
    <row r="554" spans="1:62" ht="22.5" customHeight="1">
      <c r="A554" s="33"/>
      <c r="BJ554" s="756"/>
    </row>
    <row r="555" spans="1:62" ht="22.5" customHeight="1">
      <c r="A555" s="33"/>
      <c r="BJ555" s="756"/>
    </row>
    <row r="556" spans="1:62" ht="22.5" customHeight="1">
      <c r="A556" s="33"/>
      <c r="BJ556" s="756"/>
    </row>
    <row r="557" spans="1:62" ht="22.5" customHeight="1">
      <c r="A557" s="33"/>
      <c r="BJ557" s="756"/>
    </row>
    <row r="558" spans="1:62" ht="22.5" customHeight="1">
      <c r="A558" s="33"/>
      <c r="BJ558" s="756"/>
    </row>
    <row r="559" spans="1:62" ht="22.5" customHeight="1">
      <c r="A559" s="33"/>
      <c r="BJ559" s="756"/>
    </row>
    <row r="560" spans="1:62" ht="22.5" customHeight="1">
      <c r="A560" s="33"/>
      <c r="BJ560" s="756"/>
    </row>
    <row r="561" spans="1:62" ht="22.5" customHeight="1">
      <c r="A561" s="33"/>
      <c r="BJ561" s="756"/>
    </row>
    <row r="562" spans="1:62" ht="22.5" customHeight="1">
      <c r="A562" s="33"/>
      <c r="BJ562" s="756"/>
    </row>
    <row r="563" spans="1:62" ht="22.5" customHeight="1">
      <c r="A563" s="33"/>
      <c r="BJ563" s="756"/>
    </row>
    <row r="564" spans="1:62" ht="22.5" customHeight="1">
      <c r="A564" s="33"/>
      <c r="BJ564" s="756"/>
    </row>
    <row r="565" spans="1:62" ht="22.5" customHeight="1">
      <c r="A565" s="33"/>
      <c r="BJ565" s="756"/>
    </row>
    <row r="566" spans="1:62" ht="22.5" customHeight="1">
      <c r="A566" s="33"/>
      <c r="BJ566" s="756"/>
    </row>
    <row r="567" spans="1:62" ht="22.5" customHeight="1">
      <c r="A567" s="33"/>
      <c r="BJ567" s="756"/>
    </row>
    <row r="568" spans="1:62" ht="22.5" customHeight="1">
      <c r="A568" s="33"/>
      <c r="BJ568" s="756"/>
    </row>
    <row r="569" spans="1:62" ht="22.5" customHeight="1">
      <c r="A569" s="33"/>
      <c r="BJ569" s="756"/>
    </row>
    <row r="570" spans="1:62" ht="22.5" customHeight="1">
      <c r="A570" s="33"/>
      <c r="BJ570" s="756"/>
    </row>
    <row r="571" spans="1:62" ht="22.5" customHeight="1">
      <c r="A571" s="33"/>
      <c r="BJ571" s="756"/>
    </row>
    <row r="572" spans="1:62" ht="22.5" customHeight="1">
      <c r="A572" s="33"/>
      <c r="BJ572" s="756"/>
    </row>
    <row r="573" spans="1:62" ht="22.5" customHeight="1">
      <c r="A573" s="33"/>
      <c r="BJ573" s="756"/>
    </row>
    <row r="574" spans="1:62" ht="22.5" customHeight="1">
      <c r="A574" s="33"/>
      <c r="BJ574" s="756"/>
    </row>
    <row r="575" spans="1:62" ht="22.5" customHeight="1">
      <c r="A575" s="33"/>
      <c r="BJ575" s="756"/>
    </row>
    <row r="576" spans="1:62" ht="22.5" customHeight="1">
      <c r="A576" s="33"/>
      <c r="BJ576" s="756"/>
    </row>
    <row r="577" spans="1:62" ht="22.5" customHeight="1">
      <c r="A577" s="33"/>
      <c r="BJ577" s="756"/>
    </row>
    <row r="578" spans="1:62" ht="22.5" customHeight="1">
      <c r="A578" s="33"/>
      <c r="BJ578" s="756"/>
    </row>
    <row r="579" spans="1:62" ht="22.5" customHeight="1">
      <c r="A579" s="33"/>
      <c r="BJ579" s="756"/>
    </row>
    <row r="580" spans="1:62" ht="22.5" customHeight="1">
      <c r="A580" s="33"/>
      <c r="BJ580" s="756"/>
    </row>
    <row r="581" spans="1:62" ht="22.5" customHeight="1">
      <c r="A581" s="33"/>
      <c r="BJ581" s="756"/>
    </row>
    <row r="582" spans="1:62" ht="22.5" customHeight="1">
      <c r="A582" s="33"/>
      <c r="BJ582" s="756"/>
    </row>
    <row r="583" spans="1:62" ht="22.5" customHeight="1">
      <c r="A583" s="33"/>
      <c r="BJ583" s="756"/>
    </row>
    <row r="584" spans="1:62" ht="22.5" customHeight="1">
      <c r="A584" s="33"/>
      <c r="BJ584" s="756"/>
    </row>
    <row r="585" spans="1:62" ht="22.5" customHeight="1">
      <c r="A585" s="33"/>
      <c r="BJ585" s="756"/>
    </row>
    <row r="586" spans="1:62" ht="22.5" customHeight="1">
      <c r="A586" s="33"/>
      <c r="BJ586" s="756"/>
    </row>
    <row r="587" spans="1:62" ht="22.5" customHeight="1">
      <c r="A587" s="33"/>
      <c r="BJ587" s="756"/>
    </row>
    <row r="588" spans="1:62" ht="22.5" customHeight="1">
      <c r="A588" s="33"/>
      <c r="BJ588" s="756"/>
    </row>
    <row r="589" spans="1:62" ht="22.5" customHeight="1">
      <c r="A589" s="33"/>
      <c r="BJ589" s="756"/>
    </row>
    <row r="590" spans="1:62" ht="22.5" customHeight="1">
      <c r="A590" s="33"/>
      <c r="BJ590" s="756"/>
    </row>
    <row r="591" spans="1:62" ht="22.5" customHeight="1">
      <c r="A591" s="33"/>
      <c r="BJ591" s="756"/>
    </row>
    <row r="592" spans="1:62" ht="22.5" customHeight="1">
      <c r="A592" s="33"/>
      <c r="BJ592" s="756"/>
    </row>
    <row r="593" spans="1:62" ht="22.5" customHeight="1">
      <c r="A593" s="33"/>
      <c r="BJ593" s="756"/>
    </row>
    <row r="594" spans="1:62" ht="22.5" customHeight="1">
      <c r="A594" s="33"/>
      <c r="BJ594" s="756"/>
    </row>
    <row r="595" spans="1:62" ht="22.5" customHeight="1">
      <c r="A595" s="33"/>
      <c r="BJ595" s="756"/>
    </row>
    <row r="596" spans="1:62" ht="22.5" customHeight="1">
      <c r="A596" s="33"/>
      <c r="BJ596" s="756"/>
    </row>
    <row r="597" spans="1:62" ht="22.5" customHeight="1">
      <c r="A597" s="33"/>
      <c r="BJ597" s="756"/>
    </row>
    <row r="598" spans="1:62" ht="22.5" customHeight="1">
      <c r="A598" s="33"/>
      <c r="BJ598" s="756"/>
    </row>
    <row r="599" spans="1:62" ht="22.5" customHeight="1">
      <c r="A599" s="33"/>
      <c r="BJ599" s="756"/>
    </row>
    <row r="600" spans="1:62" ht="22.5" customHeight="1">
      <c r="A600" s="33"/>
      <c r="BJ600" s="756"/>
    </row>
    <row r="601" spans="1:62" ht="22.5" customHeight="1">
      <c r="A601" s="33"/>
      <c r="BJ601" s="756"/>
    </row>
    <row r="602" spans="1:62" ht="22.5" customHeight="1">
      <c r="A602" s="33"/>
      <c r="BJ602" s="756"/>
    </row>
    <row r="603" spans="1:62" ht="22.5" customHeight="1">
      <c r="A603" s="33"/>
      <c r="BJ603" s="756"/>
    </row>
    <row r="604" spans="1:62" ht="22.5" customHeight="1">
      <c r="A604" s="33"/>
      <c r="BJ604" s="756"/>
    </row>
    <row r="605" spans="1:62" ht="22.5" customHeight="1">
      <c r="A605" s="33"/>
      <c r="BJ605" s="756"/>
    </row>
    <row r="606" spans="1:62" ht="22.5" customHeight="1">
      <c r="A606" s="33"/>
      <c r="BJ606" s="756"/>
    </row>
    <row r="607" spans="1:62" ht="22.5" customHeight="1">
      <c r="A607" s="33"/>
      <c r="BJ607" s="756"/>
    </row>
    <row r="608" spans="1:62" ht="22.5" customHeight="1">
      <c r="A608" s="33"/>
      <c r="BJ608" s="756"/>
    </row>
    <row r="609" spans="1:62" ht="22.5" customHeight="1">
      <c r="A609" s="33"/>
      <c r="BJ609" s="756"/>
    </row>
    <row r="610" spans="1:62" ht="22.5" customHeight="1">
      <c r="A610" s="33"/>
      <c r="BJ610" s="756"/>
    </row>
    <row r="611" spans="1:62" ht="22.5" customHeight="1">
      <c r="A611" s="33"/>
      <c r="BJ611" s="756"/>
    </row>
    <row r="612" spans="1:62" ht="22.5" customHeight="1">
      <c r="A612" s="33"/>
      <c r="BJ612" s="756"/>
    </row>
    <row r="613" spans="1:62" ht="22.5" customHeight="1">
      <c r="A613" s="33"/>
      <c r="BJ613" s="756"/>
    </row>
    <row r="614" spans="1:62" ht="22.5" customHeight="1">
      <c r="A614" s="33"/>
      <c r="BJ614" s="756"/>
    </row>
    <row r="615" spans="1:62" ht="22.5" customHeight="1">
      <c r="A615" s="33"/>
      <c r="BJ615" s="756"/>
    </row>
    <row r="616" spans="1:62" ht="22.5" customHeight="1">
      <c r="A616" s="33"/>
      <c r="BJ616" s="756"/>
    </row>
    <row r="617" spans="1:62" ht="22.5" customHeight="1">
      <c r="A617" s="33"/>
      <c r="BJ617" s="756"/>
    </row>
    <row r="618" spans="1:62" ht="22.5" customHeight="1">
      <c r="A618" s="33"/>
      <c r="BJ618" s="756"/>
    </row>
    <row r="619" spans="1:62" ht="22.5" customHeight="1">
      <c r="A619" s="33"/>
      <c r="BJ619" s="756"/>
    </row>
    <row r="620" spans="1:62" ht="22.5" customHeight="1">
      <c r="A620" s="33"/>
      <c r="BJ620" s="756"/>
    </row>
    <row r="621" spans="1:62" ht="22.5" customHeight="1">
      <c r="A621" s="33"/>
      <c r="BJ621" s="756"/>
    </row>
    <row r="622" spans="1:62" ht="22.5" customHeight="1">
      <c r="A622" s="33"/>
      <c r="BJ622" s="756"/>
    </row>
    <row r="623" spans="1:62" ht="22.5" customHeight="1">
      <c r="A623" s="33"/>
      <c r="BJ623" s="756"/>
    </row>
    <row r="624" spans="1:62" ht="22.5" customHeight="1">
      <c r="A624" s="33"/>
      <c r="BJ624" s="756"/>
    </row>
    <row r="625" spans="1:62" ht="22.5" customHeight="1">
      <c r="A625" s="33"/>
      <c r="BJ625" s="756"/>
    </row>
    <row r="626" spans="1:62" ht="22.5" customHeight="1">
      <c r="A626" s="33"/>
      <c r="BJ626" s="756"/>
    </row>
    <row r="627" spans="1:62" ht="22.5" customHeight="1">
      <c r="A627" s="33"/>
      <c r="BJ627" s="756"/>
    </row>
    <row r="628" spans="1:62" ht="22.5" customHeight="1">
      <c r="A628" s="33"/>
      <c r="BJ628" s="756"/>
    </row>
    <row r="629" spans="1:62" ht="22.5" customHeight="1">
      <c r="A629" s="33"/>
      <c r="BJ629" s="756"/>
    </row>
    <row r="630" spans="1:62" ht="22.5" customHeight="1">
      <c r="A630" s="33"/>
      <c r="BJ630" s="756"/>
    </row>
    <row r="631" spans="1:62" ht="22.5" customHeight="1">
      <c r="A631" s="33"/>
      <c r="BJ631" s="756"/>
    </row>
    <row r="632" spans="1:62" ht="22.5" customHeight="1">
      <c r="A632" s="33"/>
      <c r="BJ632" s="756"/>
    </row>
    <row r="633" spans="1:62" ht="22.5" customHeight="1">
      <c r="A633" s="33"/>
      <c r="BJ633" s="756"/>
    </row>
    <row r="634" spans="1:62" ht="22.5" customHeight="1">
      <c r="A634" s="33"/>
      <c r="BJ634" s="756"/>
    </row>
    <row r="635" spans="1:62" ht="22.5" customHeight="1">
      <c r="A635" s="33"/>
      <c r="BJ635" s="756"/>
    </row>
    <row r="636" spans="1:62" ht="22.5" customHeight="1">
      <c r="A636" s="33"/>
      <c r="BJ636" s="756"/>
    </row>
    <row r="637" spans="1:62" ht="22.5" customHeight="1">
      <c r="A637" s="33"/>
      <c r="BJ637" s="756"/>
    </row>
    <row r="638" spans="1:62" ht="22.5" customHeight="1">
      <c r="A638" s="33"/>
      <c r="BJ638" s="756"/>
    </row>
    <row r="639" spans="1:62" ht="22.5" customHeight="1">
      <c r="A639" s="33"/>
      <c r="BJ639" s="756"/>
    </row>
    <row r="640" spans="1:62" ht="22.5" customHeight="1">
      <c r="A640" s="33"/>
      <c r="BJ640" s="756"/>
    </row>
    <row r="641" spans="1:62" ht="22.5" customHeight="1">
      <c r="A641" s="33"/>
      <c r="BJ641" s="756"/>
    </row>
    <row r="642" spans="1:62" ht="22.5" customHeight="1">
      <c r="A642" s="33"/>
      <c r="BJ642" s="756"/>
    </row>
    <row r="643" spans="1:62" ht="22.5" customHeight="1">
      <c r="A643" s="33"/>
      <c r="BJ643" s="756"/>
    </row>
    <row r="644" spans="1:62" ht="22.5" customHeight="1">
      <c r="A644" s="33"/>
      <c r="BJ644" s="756"/>
    </row>
    <row r="645" spans="1:62" ht="22.5" customHeight="1">
      <c r="A645" s="33"/>
      <c r="BJ645" s="756"/>
    </row>
    <row r="646" spans="1:62" ht="22.5" customHeight="1">
      <c r="A646" s="33"/>
      <c r="BJ646" s="756"/>
    </row>
    <row r="647" spans="1:62" ht="22.5" customHeight="1">
      <c r="A647" s="33"/>
      <c r="BJ647" s="756"/>
    </row>
    <row r="648" spans="1:62" ht="22.5" customHeight="1">
      <c r="A648" s="33"/>
      <c r="BJ648" s="756"/>
    </row>
    <row r="649" spans="1:62" ht="22.5" customHeight="1">
      <c r="A649" s="33"/>
      <c r="BJ649" s="756"/>
    </row>
    <row r="650" spans="1:62" ht="22.5" customHeight="1">
      <c r="A650" s="33"/>
      <c r="BJ650" s="756"/>
    </row>
    <row r="651" spans="1:62" ht="22.5" customHeight="1">
      <c r="A651" s="33"/>
      <c r="BJ651" s="756"/>
    </row>
    <row r="652" spans="1:62" ht="22.5" customHeight="1">
      <c r="A652" s="33"/>
      <c r="BJ652" s="756"/>
    </row>
    <row r="653" spans="1:62" ht="22.5" customHeight="1">
      <c r="A653" s="33"/>
      <c r="BJ653" s="756"/>
    </row>
    <row r="654" spans="1:62" ht="22.5" customHeight="1">
      <c r="A654" s="33"/>
      <c r="BJ654" s="756"/>
    </row>
    <row r="655" spans="1:62" ht="22.5" customHeight="1">
      <c r="A655" s="33"/>
      <c r="BJ655" s="756"/>
    </row>
    <row r="656" spans="1:62" ht="22.5" customHeight="1">
      <c r="A656" s="33"/>
      <c r="BJ656" s="756"/>
    </row>
    <row r="657" spans="1:62" ht="22.5" customHeight="1">
      <c r="A657" s="33"/>
      <c r="BJ657" s="756"/>
    </row>
    <row r="658" spans="1:62" ht="22.5" customHeight="1">
      <c r="A658" s="33"/>
      <c r="BJ658" s="756"/>
    </row>
    <row r="659" spans="1:62" ht="22.5" customHeight="1">
      <c r="A659" s="33"/>
      <c r="BJ659" s="756"/>
    </row>
    <row r="660" spans="1:62" ht="22.5" customHeight="1">
      <c r="A660" s="33"/>
      <c r="BJ660" s="756"/>
    </row>
    <row r="661" spans="1:62" ht="22.5" customHeight="1">
      <c r="A661" s="33"/>
      <c r="BJ661" s="756"/>
    </row>
    <row r="662" spans="1:62" ht="22.5" customHeight="1">
      <c r="A662" s="33"/>
      <c r="BJ662" s="756"/>
    </row>
    <row r="663" spans="1:62" ht="22.5" customHeight="1">
      <c r="A663" s="33"/>
      <c r="BJ663" s="756"/>
    </row>
    <row r="664" spans="1:62" ht="22.5" customHeight="1">
      <c r="A664" s="33"/>
      <c r="BJ664" s="756"/>
    </row>
    <row r="665" spans="1:62" ht="22.5" customHeight="1">
      <c r="A665" s="33"/>
      <c r="BJ665" s="756"/>
    </row>
    <row r="666" spans="1:62" ht="22.5" customHeight="1">
      <c r="A666" s="33"/>
      <c r="BJ666" s="756"/>
    </row>
    <row r="667" spans="1:62" ht="22.5" customHeight="1">
      <c r="A667" s="33"/>
      <c r="BJ667" s="756"/>
    </row>
    <row r="668" spans="1:62" ht="22.5" customHeight="1">
      <c r="A668" s="33"/>
      <c r="BJ668" s="756"/>
    </row>
    <row r="669" spans="1:62" ht="22.5" customHeight="1">
      <c r="A669" s="33"/>
      <c r="BJ669" s="756"/>
    </row>
    <row r="670" spans="1:62" ht="22.5" customHeight="1">
      <c r="A670" s="33"/>
      <c r="BJ670" s="756"/>
    </row>
    <row r="671" spans="1:62" ht="22.5" customHeight="1">
      <c r="A671" s="33"/>
      <c r="BJ671" s="756"/>
    </row>
    <row r="672" spans="1:62" ht="22.5" customHeight="1">
      <c r="A672" s="33"/>
      <c r="BJ672" s="756"/>
    </row>
    <row r="673" spans="1:62" ht="22.5" customHeight="1">
      <c r="A673" s="33"/>
      <c r="BJ673" s="756"/>
    </row>
    <row r="674" spans="1:62" ht="22.5" customHeight="1">
      <c r="A674" s="33"/>
      <c r="BJ674" s="756"/>
    </row>
    <row r="675" spans="1:62" ht="22.5" customHeight="1">
      <c r="A675" s="33"/>
      <c r="BJ675" s="756"/>
    </row>
    <row r="676" spans="1:62" ht="22.5" customHeight="1">
      <c r="A676" s="33"/>
      <c r="BJ676" s="756"/>
    </row>
    <row r="677" spans="1:62" ht="22.5" customHeight="1">
      <c r="A677" s="33"/>
      <c r="BJ677" s="756"/>
    </row>
    <row r="678" spans="1:62" ht="22.5" customHeight="1">
      <c r="A678" s="33"/>
      <c r="BJ678" s="756"/>
    </row>
    <row r="679" spans="1:62" ht="22.5" customHeight="1">
      <c r="A679" s="33"/>
      <c r="BJ679" s="756"/>
    </row>
    <row r="680" spans="1:62" ht="22.5" customHeight="1">
      <c r="A680" s="33"/>
      <c r="BJ680" s="756"/>
    </row>
    <row r="681" spans="1:62" ht="22.5" customHeight="1">
      <c r="A681" s="33"/>
      <c r="BJ681" s="756"/>
    </row>
    <row r="682" spans="1:62" ht="22.5" customHeight="1">
      <c r="A682" s="33"/>
      <c r="BJ682" s="756"/>
    </row>
    <row r="683" spans="1:62" ht="22.5" customHeight="1">
      <c r="A683" s="33"/>
      <c r="BJ683" s="756"/>
    </row>
    <row r="684" spans="1:62" ht="22.5" customHeight="1">
      <c r="A684" s="33"/>
      <c r="BJ684" s="756"/>
    </row>
    <row r="685" spans="1:62" ht="22.5" customHeight="1">
      <c r="A685" s="33"/>
      <c r="BJ685" s="756"/>
    </row>
    <row r="686" spans="1:62" ht="22.5" customHeight="1">
      <c r="A686" s="33"/>
      <c r="BJ686" s="756"/>
    </row>
    <row r="687" spans="1:62" ht="22.5" customHeight="1">
      <c r="A687" s="33"/>
      <c r="BJ687" s="756"/>
    </row>
    <row r="688" spans="1:62" ht="22.5" customHeight="1">
      <c r="A688" s="33"/>
      <c r="BJ688" s="756"/>
    </row>
    <row r="689" spans="1:62" ht="22.5" customHeight="1">
      <c r="A689" s="33"/>
      <c r="BJ689" s="756"/>
    </row>
    <row r="690" spans="1:62" ht="22.5" customHeight="1">
      <c r="A690" s="33"/>
      <c r="BJ690" s="756"/>
    </row>
    <row r="691" spans="1:62" ht="22.5" customHeight="1">
      <c r="A691" s="33"/>
      <c r="BJ691" s="756"/>
    </row>
    <row r="692" spans="1:62" ht="22.5" customHeight="1">
      <c r="A692" s="33"/>
      <c r="BJ692" s="756"/>
    </row>
    <row r="693" spans="1:62" ht="22.5" customHeight="1">
      <c r="A693" s="33"/>
      <c r="BJ693" s="756"/>
    </row>
    <row r="694" spans="1:62" ht="22.5" customHeight="1">
      <c r="A694" s="33"/>
      <c r="BJ694" s="756"/>
    </row>
    <row r="695" spans="1:62" ht="22.5" customHeight="1">
      <c r="A695" s="33"/>
      <c r="BJ695" s="756"/>
    </row>
    <row r="696" spans="1:62" ht="22.5" customHeight="1">
      <c r="A696" s="33"/>
      <c r="BJ696" s="756"/>
    </row>
    <row r="697" spans="1:62" ht="22.5" customHeight="1">
      <c r="A697" s="33"/>
    </row>
    <row r="698" spans="1:62" ht="22.5" customHeight="1">
      <c r="A698" s="33"/>
    </row>
    <row r="699" spans="1:62" ht="22.5" customHeight="1">
      <c r="A699" s="33"/>
    </row>
    <row r="700" spans="1:62" ht="22.5" customHeight="1">
      <c r="A700" s="33"/>
    </row>
    <row r="701" spans="1:62" ht="22.5" customHeight="1">
      <c r="A701" s="33"/>
    </row>
    <row r="702" spans="1:62" ht="22.5" customHeight="1">
      <c r="A702" s="33"/>
    </row>
    <row r="703" spans="1:62" ht="22.5" customHeight="1">
      <c r="A703" s="33"/>
    </row>
    <row r="704" spans="1:62" ht="22.5" customHeight="1">
      <c r="A704" s="33"/>
    </row>
    <row r="705" spans="1:1" ht="22.5" customHeight="1">
      <c r="A705" s="33"/>
    </row>
    <row r="706" spans="1:1" ht="22.5" customHeight="1">
      <c r="A706" s="33"/>
    </row>
    <row r="707" spans="1:1" ht="22.5" customHeight="1">
      <c r="A707" s="33"/>
    </row>
    <row r="708" spans="1:1" ht="22.5" customHeight="1">
      <c r="A708" s="33"/>
    </row>
    <row r="709" spans="1:1" ht="22.5" customHeight="1">
      <c r="A709" s="33"/>
    </row>
    <row r="710" spans="1:1" ht="22.5" customHeight="1">
      <c r="A710" s="33"/>
    </row>
    <row r="711" spans="1:1" ht="22.5" customHeight="1">
      <c r="A711" s="33"/>
    </row>
    <row r="712" spans="1:1" ht="22.5" customHeight="1">
      <c r="A712" s="33"/>
    </row>
    <row r="713" spans="1:1" ht="22.5" customHeight="1">
      <c r="A713" s="33"/>
    </row>
    <row r="714" spans="1:1" ht="22.5" customHeight="1">
      <c r="A714" s="33"/>
    </row>
    <row r="715" spans="1:1" ht="22.5" customHeight="1">
      <c r="A715" s="33"/>
    </row>
    <row r="716" spans="1:1" ht="22.5" customHeight="1">
      <c r="A716" s="33"/>
    </row>
    <row r="717" spans="1:1" ht="22.5" customHeight="1">
      <c r="A717" s="33"/>
    </row>
    <row r="718" spans="1:1" ht="22.5" customHeight="1">
      <c r="A718" s="33"/>
    </row>
    <row r="719" spans="1:1" ht="22.5" customHeight="1">
      <c r="A719" s="33"/>
    </row>
    <row r="720" spans="1:1" ht="22.5" customHeight="1">
      <c r="A720" s="33"/>
    </row>
    <row r="721" spans="1:1" ht="22.5" customHeight="1">
      <c r="A721" s="33"/>
    </row>
    <row r="722" spans="1:1" ht="22.5" customHeight="1">
      <c r="A722" s="33"/>
    </row>
    <row r="723" spans="1:1" ht="22.5" customHeight="1">
      <c r="A723" s="33"/>
    </row>
    <row r="724" spans="1:1" ht="22.5" customHeight="1">
      <c r="A724" s="33"/>
    </row>
    <row r="725" spans="1:1" ht="22.5" customHeight="1">
      <c r="A725" s="33"/>
    </row>
    <row r="726" spans="1:1" ht="22.5" customHeight="1">
      <c r="A726" s="33"/>
    </row>
    <row r="727" spans="1:1" ht="22.5" customHeight="1">
      <c r="A727" s="33"/>
    </row>
    <row r="728" spans="1:1" ht="22.5" customHeight="1">
      <c r="A728" s="33"/>
    </row>
    <row r="729" spans="1:1" ht="22.5" customHeight="1">
      <c r="A729" s="33"/>
    </row>
    <row r="730" spans="1:1" ht="22.5" customHeight="1">
      <c r="A730" s="33"/>
    </row>
    <row r="731" spans="1:1" ht="22.5" customHeight="1">
      <c r="A731" s="33"/>
    </row>
    <row r="732" spans="1:1" ht="22.5" customHeight="1">
      <c r="A732" s="33"/>
    </row>
    <row r="733" spans="1:1" ht="22.5" customHeight="1">
      <c r="A733" s="33"/>
    </row>
    <row r="734" spans="1:1" ht="22.5" customHeight="1">
      <c r="A734" s="33"/>
    </row>
    <row r="735" spans="1:1" ht="22.5" customHeight="1">
      <c r="A735" s="33"/>
    </row>
    <row r="736" spans="1:1" ht="22.5" customHeight="1">
      <c r="A736" s="33"/>
    </row>
    <row r="737" spans="1:1" ht="22.5" customHeight="1">
      <c r="A737" s="33"/>
    </row>
    <row r="738" spans="1:1" ht="22.5" customHeight="1">
      <c r="A738" s="33"/>
    </row>
    <row r="739" spans="1:1" ht="22.5" customHeight="1">
      <c r="A739" s="33"/>
    </row>
    <row r="740" spans="1:1" ht="22.5" customHeight="1">
      <c r="A740" s="33"/>
    </row>
    <row r="741" spans="1:1" ht="22.5" customHeight="1">
      <c r="A741" s="33"/>
    </row>
    <row r="742" spans="1:1" ht="22.5" customHeight="1">
      <c r="A742" s="33"/>
    </row>
    <row r="743" spans="1:1" ht="22.5" customHeight="1">
      <c r="A743" s="33"/>
    </row>
    <row r="744" spans="1:1" ht="22.5" customHeight="1">
      <c r="A744" s="33"/>
    </row>
    <row r="745" spans="1:1" ht="22.5" customHeight="1">
      <c r="A745" s="33"/>
    </row>
    <row r="746" spans="1:1" ht="22.5" customHeight="1">
      <c r="A746" s="33"/>
    </row>
    <row r="747" spans="1:1" ht="22.5" customHeight="1">
      <c r="A747" s="33"/>
    </row>
    <row r="748" spans="1:1" ht="22.5" customHeight="1">
      <c r="A748" s="33"/>
    </row>
    <row r="749" spans="1:1" ht="22.5" customHeight="1">
      <c r="A749" s="33"/>
    </row>
    <row r="750" spans="1:1" ht="22.5" customHeight="1">
      <c r="A750" s="33"/>
    </row>
    <row r="751" spans="1:1" ht="22.5" customHeight="1">
      <c r="A751" s="33"/>
    </row>
    <row r="752" spans="1:1" ht="22.5" customHeight="1">
      <c r="A752" s="33"/>
    </row>
    <row r="753" spans="1:1" ht="22.5" customHeight="1">
      <c r="A753" s="33"/>
    </row>
    <row r="754" spans="1:1" ht="22.5" customHeight="1">
      <c r="A754" s="33"/>
    </row>
    <row r="755" spans="1:1" ht="22.5" customHeight="1">
      <c r="A755" s="33"/>
    </row>
    <row r="756" spans="1:1" ht="22.5" customHeight="1">
      <c r="A756" s="33"/>
    </row>
    <row r="757" spans="1:1" ht="22.5" customHeight="1">
      <c r="A757" s="33"/>
    </row>
    <row r="758" spans="1:1" ht="22.5" customHeight="1">
      <c r="A758" s="33"/>
    </row>
    <row r="759" spans="1:1" ht="22.5" customHeight="1">
      <c r="A759" s="33"/>
    </row>
    <row r="760" spans="1:1" ht="22.5" customHeight="1">
      <c r="A760" s="33"/>
    </row>
    <row r="761" spans="1:1" ht="22.5" customHeight="1">
      <c r="A761" s="33"/>
    </row>
    <row r="762" spans="1:1" ht="22.5" customHeight="1">
      <c r="A762" s="33"/>
    </row>
    <row r="763" spans="1:1" ht="22.5" customHeight="1">
      <c r="A763" s="33"/>
    </row>
    <row r="764" spans="1:1" ht="22.5" customHeight="1">
      <c r="A764" s="33"/>
    </row>
    <row r="765" spans="1:1" ht="22.5" customHeight="1">
      <c r="A765" s="33"/>
    </row>
    <row r="766" spans="1:1" ht="22.5" customHeight="1">
      <c r="A766" s="33"/>
    </row>
    <row r="767" spans="1:1" ht="22.5" customHeight="1">
      <c r="A767" s="33"/>
    </row>
    <row r="768" spans="1:1" ht="22.5" customHeight="1">
      <c r="A768" s="33"/>
    </row>
    <row r="769" spans="1:1" ht="22.5" customHeight="1">
      <c r="A769" s="33"/>
    </row>
    <row r="770" spans="1:1" ht="22.5" customHeight="1">
      <c r="A770" s="33"/>
    </row>
    <row r="771" spans="1:1" ht="22.5" customHeight="1">
      <c r="A771" s="33"/>
    </row>
    <row r="772" spans="1:1" ht="22.5" customHeight="1">
      <c r="A772" s="33"/>
    </row>
    <row r="773" spans="1:1" ht="22.5" customHeight="1">
      <c r="A773" s="33"/>
    </row>
    <row r="774" spans="1:1" ht="22.5" customHeight="1">
      <c r="A774" s="33"/>
    </row>
    <row r="775" spans="1:1" ht="22.5" customHeight="1">
      <c r="A775" s="33"/>
    </row>
    <row r="776" spans="1:1" ht="22.5" customHeight="1">
      <c r="A776" s="33"/>
    </row>
    <row r="777" spans="1:1" ht="22.5" customHeight="1">
      <c r="A777" s="33"/>
    </row>
    <row r="778" spans="1:1" ht="22.5" customHeight="1">
      <c r="A778" s="33"/>
    </row>
    <row r="779" spans="1:1" ht="22.5" customHeight="1">
      <c r="A779" s="33"/>
    </row>
    <row r="780" spans="1:1" ht="22.5" customHeight="1">
      <c r="A780" s="33"/>
    </row>
    <row r="781" spans="1:1" ht="22.5" customHeight="1">
      <c r="A781" s="33"/>
    </row>
    <row r="782" spans="1:1" ht="22.5" customHeight="1">
      <c r="A782" s="33"/>
    </row>
    <row r="783" spans="1:1" ht="22.5" customHeight="1">
      <c r="A783" s="33"/>
    </row>
    <row r="784" spans="1:1" ht="22.5" customHeight="1">
      <c r="A784" s="33"/>
    </row>
    <row r="785" spans="1:1" ht="22.5" customHeight="1">
      <c r="A785" s="33"/>
    </row>
    <row r="786" spans="1:1" ht="22.5" customHeight="1">
      <c r="A786" s="33"/>
    </row>
    <row r="787" spans="1:1" ht="22.5" customHeight="1">
      <c r="A787" s="33"/>
    </row>
    <row r="788" spans="1:1" ht="22.5" customHeight="1">
      <c r="A788" s="33"/>
    </row>
    <row r="789" spans="1:1" ht="22.5" customHeight="1">
      <c r="A789" s="33"/>
    </row>
    <row r="790" spans="1:1" ht="22.5" customHeight="1">
      <c r="A790" s="33"/>
    </row>
    <row r="791" spans="1:1" ht="22.5" customHeight="1">
      <c r="A791" s="33"/>
    </row>
    <row r="792" spans="1:1" ht="22.5" customHeight="1">
      <c r="A792" s="33"/>
    </row>
    <row r="793" spans="1:1" ht="22.5" customHeight="1">
      <c r="A793" s="33"/>
    </row>
    <row r="794" spans="1:1" ht="22.5" customHeight="1">
      <c r="A794" s="33"/>
    </row>
    <row r="795" spans="1:1" ht="22.5" customHeight="1">
      <c r="A795" s="33"/>
    </row>
    <row r="796" spans="1:1" ht="22.5" customHeight="1">
      <c r="A796" s="33"/>
    </row>
    <row r="797" spans="1:1" ht="22.5" customHeight="1">
      <c r="A797" s="33"/>
    </row>
    <row r="798" spans="1:1" ht="22.5" customHeight="1">
      <c r="A798" s="33"/>
    </row>
    <row r="799" spans="1:1" ht="22.5" customHeight="1">
      <c r="A799" s="33"/>
    </row>
    <row r="800" spans="1:1" ht="22.5" customHeight="1">
      <c r="A800" s="33"/>
    </row>
    <row r="801" spans="1:1" ht="22.5" customHeight="1">
      <c r="A801" s="33"/>
    </row>
    <row r="802" spans="1:1" ht="22.5" customHeight="1">
      <c r="A802" s="33"/>
    </row>
    <row r="803" spans="1:1" ht="22.5" customHeight="1">
      <c r="A803" s="33"/>
    </row>
    <row r="804" spans="1:1" ht="22.5" customHeight="1">
      <c r="A804" s="33"/>
    </row>
    <row r="805" spans="1:1" ht="22.5" customHeight="1">
      <c r="A805" s="33"/>
    </row>
    <row r="806" spans="1:1" ht="22.5" customHeight="1">
      <c r="A806" s="33"/>
    </row>
    <row r="807" spans="1:1" ht="22.5" customHeight="1">
      <c r="A807" s="33"/>
    </row>
    <row r="808" spans="1:1" ht="22.5" customHeight="1">
      <c r="A808" s="33"/>
    </row>
    <row r="809" spans="1:1" ht="22.5" customHeight="1">
      <c r="A809" s="33"/>
    </row>
    <row r="810" spans="1:1" ht="22.5" customHeight="1">
      <c r="A810" s="33"/>
    </row>
    <row r="811" spans="1:1" ht="22.5" customHeight="1">
      <c r="A811" s="33"/>
    </row>
    <row r="812" spans="1:1" ht="22.5" customHeight="1">
      <c r="A812" s="33"/>
    </row>
    <row r="813" spans="1:1" ht="22.5" customHeight="1">
      <c r="A813" s="33"/>
    </row>
    <row r="814" spans="1:1" ht="22.5" customHeight="1">
      <c r="A814" s="33"/>
    </row>
    <row r="815" spans="1:1" ht="22.5" customHeight="1">
      <c r="A815" s="33"/>
    </row>
    <row r="816" spans="1:1" ht="22.5" customHeight="1">
      <c r="A816" s="33"/>
    </row>
    <row r="817" spans="1:1" ht="22.5" customHeight="1">
      <c r="A817" s="33"/>
    </row>
    <row r="818" spans="1:1" ht="22.5" customHeight="1">
      <c r="A818" s="33"/>
    </row>
    <row r="819" spans="1:1" ht="22.5" customHeight="1">
      <c r="A819" s="33"/>
    </row>
    <row r="820" spans="1:1" ht="22.5" customHeight="1">
      <c r="A820" s="33"/>
    </row>
    <row r="821" spans="1:1" ht="22.5" customHeight="1">
      <c r="A821" s="33"/>
    </row>
    <row r="822" spans="1:1" ht="22.5" customHeight="1">
      <c r="A822" s="33"/>
    </row>
    <row r="823" spans="1:1" ht="22.5" customHeight="1">
      <c r="A823" s="33"/>
    </row>
    <row r="824" spans="1:1" ht="22.5" customHeight="1">
      <c r="A824" s="33"/>
    </row>
    <row r="825" spans="1:1" ht="22.5" customHeight="1">
      <c r="A825" s="33"/>
    </row>
    <row r="826" spans="1:1" ht="22.5" customHeight="1">
      <c r="A826" s="33"/>
    </row>
    <row r="827" spans="1:1" ht="22.5" customHeight="1">
      <c r="A827" s="33"/>
    </row>
    <row r="828" spans="1:1" ht="22.5" customHeight="1">
      <c r="A828" s="33"/>
    </row>
    <row r="829" spans="1:1" ht="22.5" customHeight="1">
      <c r="A829" s="33"/>
    </row>
    <row r="830" spans="1:1" ht="22.5" customHeight="1">
      <c r="A830" s="33"/>
    </row>
    <row r="831" spans="1:1" ht="22.5" customHeight="1">
      <c r="A831" s="33"/>
    </row>
    <row r="832" spans="1:1" ht="22.5" customHeight="1">
      <c r="A832" s="33"/>
    </row>
    <row r="833" spans="1:1" ht="22.5" customHeight="1">
      <c r="A833" s="33"/>
    </row>
    <row r="834" spans="1:1" ht="22.5" customHeight="1">
      <c r="A834" s="33"/>
    </row>
    <row r="835" spans="1:1" ht="22.5" customHeight="1">
      <c r="A835" s="33"/>
    </row>
    <row r="836" spans="1:1" ht="22.5" customHeight="1">
      <c r="A836" s="33"/>
    </row>
    <row r="837" spans="1:1" ht="22.5" customHeight="1">
      <c r="A837" s="33"/>
    </row>
    <row r="838" spans="1:1" ht="22.5" customHeight="1">
      <c r="A838" s="33"/>
    </row>
    <row r="839" spans="1:1" ht="22.5" customHeight="1">
      <c r="A839" s="33"/>
    </row>
    <row r="840" spans="1:1" ht="22.5" customHeight="1">
      <c r="A840" s="33"/>
    </row>
    <row r="841" spans="1:1" ht="22.5" customHeight="1">
      <c r="A841" s="33"/>
    </row>
    <row r="842" spans="1:1" ht="22.5" customHeight="1">
      <c r="A842" s="33"/>
    </row>
    <row r="843" spans="1:1" ht="22.5" customHeight="1">
      <c r="A843" s="33"/>
    </row>
    <row r="844" spans="1:1" ht="22.5" customHeight="1">
      <c r="A844" s="33"/>
    </row>
    <row r="845" spans="1:1" ht="22.5" customHeight="1">
      <c r="A845" s="33"/>
    </row>
    <row r="846" spans="1:1" ht="22.5" customHeight="1">
      <c r="A846" s="33"/>
    </row>
    <row r="847" spans="1:1" ht="22.5" customHeight="1">
      <c r="A847" s="33"/>
    </row>
    <row r="848" spans="1:1" ht="22.5" customHeight="1">
      <c r="A848" s="33"/>
    </row>
    <row r="849" spans="1:1" ht="22.5" customHeight="1">
      <c r="A849" s="33"/>
    </row>
    <row r="850" spans="1:1" ht="22.5" customHeight="1">
      <c r="A850" s="33"/>
    </row>
    <row r="851" spans="1:1" ht="22.5" customHeight="1">
      <c r="A851" s="33"/>
    </row>
    <row r="852" spans="1:1" ht="22.5" customHeight="1">
      <c r="A852" s="33"/>
    </row>
    <row r="853" spans="1:1" ht="22.5" customHeight="1">
      <c r="A853" s="33"/>
    </row>
    <row r="854" spans="1:1" ht="22.5" customHeight="1">
      <c r="A854" s="33"/>
    </row>
    <row r="855" spans="1:1" ht="22.5" customHeight="1">
      <c r="A855" s="33"/>
    </row>
    <row r="856" spans="1:1" ht="22.5" customHeight="1">
      <c r="A856" s="33"/>
    </row>
    <row r="857" spans="1:1" ht="22.5" customHeight="1">
      <c r="A857" s="33"/>
    </row>
    <row r="858" spans="1:1" ht="22.5" customHeight="1">
      <c r="A858" s="33"/>
    </row>
    <row r="859" spans="1:1" ht="22.5" customHeight="1">
      <c r="A859" s="33"/>
    </row>
    <row r="860" spans="1:1" ht="22.5" customHeight="1">
      <c r="A860" s="33"/>
    </row>
    <row r="861" spans="1:1" ht="22.5" customHeight="1">
      <c r="A861" s="33"/>
    </row>
    <row r="862" spans="1:1" ht="22.5" customHeight="1">
      <c r="A862" s="33"/>
    </row>
    <row r="863" spans="1:1" ht="22.5" customHeight="1">
      <c r="A863" s="33"/>
    </row>
    <row r="864" spans="1:1" ht="22.5" customHeight="1">
      <c r="A864" s="33"/>
    </row>
    <row r="865" spans="1:1" ht="22.5" customHeight="1">
      <c r="A865" s="33"/>
    </row>
    <row r="866" spans="1:1" ht="22.5" customHeight="1">
      <c r="A866" s="33"/>
    </row>
    <row r="867" spans="1:1" ht="22.5" customHeight="1">
      <c r="A867" s="33"/>
    </row>
    <row r="868" spans="1:1" ht="22.5" customHeight="1">
      <c r="A868" s="33"/>
    </row>
    <row r="869" spans="1:1" ht="22.5" customHeight="1">
      <c r="A869" s="33"/>
    </row>
    <row r="870" spans="1:1" ht="22.5" customHeight="1">
      <c r="A870" s="33"/>
    </row>
    <row r="871" spans="1:1" ht="22.5" customHeight="1">
      <c r="A871" s="33"/>
    </row>
    <row r="872" spans="1:1" ht="22.5" customHeight="1">
      <c r="A872" s="33"/>
    </row>
    <row r="873" spans="1:1" ht="22.5" customHeight="1">
      <c r="A873" s="33"/>
    </row>
    <row r="874" spans="1:1" ht="22.5" customHeight="1">
      <c r="A874" s="33"/>
    </row>
    <row r="875" spans="1:1" ht="22.5" customHeight="1">
      <c r="A875" s="33"/>
    </row>
    <row r="876" spans="1:1" ht="22.5" customHeight="1">
      <c r="A876" s="33"/>
    </row>
    <row r="877" spans="1:1" ht="22.5" customHeight="1">
      <c r="A877" s="33"/>
    </row>
    <row r="878" spans="1:1" ht="22.5" customHeight="1">
      <c r="A878" s="33"/>
    </row>
    <row r="879" spans="1:1" ht="22.5" customHeight="1">
      <c r="A879" s="33"/>
    </row>
    <row r="880" spans="1:1" ht="22.5" customHeight="1">
      <c r="A880" s="33"/>
    </row>
    <row r="65277" spans="1:77" s="38" customFormat="1" ht="22.5" customHeight="1">
      <c r="A65277" s="35"/>
      <c r="B65277" s="37"/>
      <c r="C65277" s="83"/>
      <c r="D65277" s="83"/>
      <c r="E65277" s="83"/>
      <c r="F65277" s="83"/>
      <c r="G65277" s="83"/>
      <c r="H65277" s="83"/>
      <c r="I65277" s="83"/>
      <c r="J65277" s="83"/>
      <c r="K65277" s="83"/>
      <c r="L65277" s="83"/>
      <c r="M65277" s="83"/>
      <c r="N65277" s="83"/>
      <c r="O65277" s="83"/>
      <c r="P65277" s="83"/>
      <c r="Q65277" s="83"/>
      <c r="R65277" s="83"/>
      <c r="S65277" s="83"/>
      <c r="T65277" s="83"/>
      <c r="U65277" s="83"/>
      <c r="V65277" s="83"/>
      <c r="W65277" s="83"/>
      <c r="X65277" s="83"/>
      <c r="Y65277" s="83"/>
      <c r="Z65277" s="83"/>
      <c r="AA65277" s="83"/>
      <c r="AB65277" s="83"/>
      <c r="AC65277" s="83"/>
      <c r="AD65277" s="83"/>
      <c r="AE65277" s="83"/>
      <c r="AF65277" s="83"/>
      <c r="AG65277" s="83"/>
      <c r="AH65277" s="83"/>
      <c r="AI65277" s="83"/>
      <c r="AJ65277" s="83"/>
      <c r="AK65277" s="83"/>
      <c r="AL65277" s="83"/>
      <c r="AM65277" s="83"/>
      <c r="AN65277" s="83"/>
      <c r="AO65277" s="83"/>
      <c r="AP65277" s="83"/>
      <c r="AQ65277" s="83"/>
      <c r="AR65277" s="83"/>
      <c r="AS65277" s="83"/>
      <c r="AT65277" s="83"/>
      <c r="AU65277" s="83"/>
      <c r="AV65277" s="83"/>
      <c r="AW65277" s="83"/>
      <c r="AX65277" s="83"/>
      <c r="AY65277" s="83"/>
      <c r="AZ65277" s="83"/>
      <c r="BA65277" s="83"/>
      <c r="BB65277" s="83"/>
      <c r="BC65277" s="83"/>
      <c r="BD65277" s="83"/>
      <c r="BE65277" s="83"/>
      <c r="BF65277" s="83"/>
      <c r="BG65277" s="83"/>
      <c r="BH65277" s="83"/>
      <c r="BI65277" s="83"/>
      <c r="BJ65277" s="115"/>
      <c r="BK65277" s="83"/>
      <c r="BL65277" s="83"/>
      <c r="BM65277" s="83"/>
      <c r="BN65277" s="83"/>
      <c r="BO65277" s="83"/>
      <c r="BP65277" s="83"/>
      <c r="BQ65277" s="83"/>
      <c r="BR65277" s="83"/>
      <c r="BS65277" s="83"/>
      <c r="BT65277" s="83"/>
      <c r="BU65277" s="83"/>
      <c r="BV65277" s="83"/>
      <c r="BY65277" s="84"/>
    </row>
  </sheetData>
  <mergeCells count="2">
    <mergeCell ref="A56:B57"/>
    <mergeCell ref="A25:B26"/>
  </mergeCells>
  <hyperlinks>
    <hyperlink ref="A1" location="Índice!A1" display="ÍNDICE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L211"/>
  <sheetViews>
    <sheetView showGridLines="0" tabSelected="1" topLeftCell="A3" zoomScale="80" zoomScaleNormal="80" workbookViewId="0">
      <selection activeCell="O166" sqref="O166"/>
    </sheetView>
  </sheetViews>
  <sheetFormatPr defaultColWidth="9.140625" defaultRowHeight="15" outlineLevelRow="1"/>
  <cols>
    <col min="1" max="1" width="83.5703125" customWidth="1"/>
    <col min="2" max="2" width="86.5703125" customWidth="1"/>
    <col min="3" max="3" width="89.28515625" customWidth="1"/>
    <col min="4" max="4" width="98.140625" customWidth="1"/>
    <col min="5" max="5" width="99.7109375" customWidth="1"/>
    <col min="6" max="6" width="78.5703125" customWidth="1"/>
    <col min="7" max="7" width="78.85546875" customWidth="1"/>
    <col min="12" max="12" width="19.5703125" customWidth="1"/>
    <col min="13" max="13" width="28.42578125" customWidth="1"/>
    <col min="14" max="14" width="19.42578125" customWidth="1"/>
    <col min="15" max="15" width="20.5703125" customWidth="1"/>
  </cols>
  <sheetData>
    <row r="2" spans="1:12" s="13" customFormat="1" ht="22.5" customHeight="1">
      <c r="A2" s="16" t="s">
        <v>41</v>
      </c>
      <c r="B2" s="17"/>
    </row>
    <row r="3" spans="1:12" s="13" customFormat="1" ht="22.5" customHeight="1">
      <c r="A3" s="17"/>
      <c r="B3" s="17"/>
    </row>
    <row r="4" spans="1:12" s="13" customFormat="1" ht="22.5" customHeight="1">
      <c r="A4" s="17"/>
      <c r="B4" s="17"/>
    </row>
    <row r="5" spans="1:12" s="13" customFormat="1" ht="22.5" customHeight="1">
      <c r="A5" s="15"/>
      <c r="B5" s="15"/>
    </row>
    <row r="6" spans="1:12" s="13" customFormat="1" ht="22.5" customHeight="1">
      <c r="A6" s="15"/>
      <c r="B6" s="15"/>
    </row>
    <row r="7" spans="1:12" s="13" customFormat="1" ht="22.5" customHeight="1">
      <c r="A7" s="15"/>
      <c r="B7" s="15"/>
    </row>
    <row r="8" spans="1:12" s="13" customFormat="1" ht="22.5" customHeight="1">
      <c r="A8" s="15"/>
      <c r="B8" s="15"/>
    </row>
    <row r="9" spans="1:12" s="13" customFormat="1" ht="22.5" customHeight="1">
      <c r="A9" s="733" t="s">
        <v>353</v>
      </c>
      <c r="B9" s="14"/>
    </row>
    <row r="12" spans="1:12" ht="27" customHeight="1">
      <c r="A12" s="105" t="s">
        <v>125</v>
      </c>
      <c r="B12" s="29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outlineLevel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s="92" customFormat="1" ht="16.5" customHeight="1" outlineLevel="1">
      <c r="A14" s="95" t="s">
        <v>247</v>
      </c>
      <c r="B14" s="95" t="s">
        <v>285</v>
      </c>
      <c r="C14" s="95" t="s">
        <v>286</v>
      </c>
      <c r="D14" s="95" t="s">
        <v>287</v>
      </c>
      <c r="E14" s="95" t="s">
        <v>288</v>
      </c>
      <c r="F14" s="95" t="s">
        <v>289</v>
      </c>
      <c r="G14" s="749" t="s">
        <v>290</v>
      </c>
      <c r="H14" s="749"/>
      <c r="I14" s="749"/>
      <c r="J14" s="749"/>
      <c r="K14" s="749"/>
      <c r="L14" s="602"/>
    </row>
    <row r="15" spans="1:12" outlineLevel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outlineLevel="1">
      <c r="A16" s="18"/>
      <c r="B16" s="18"/>
      <c r="C16" s="18"/>
      <c r="D16" s="18"/>
      <c r="E16" s="19"/>
      <c r="F16" s="18"/>
      <c r="G16" s="18"/>
      <c r="H16" s="18"/>
      <c r="I16" s="18"/>
      <c r="J16" s="18"/>
      <c r="K16" s="18"/>
      <c r="L16" s="18"/>
    </row>
    <row r="17" spans="1:12" outlineLevel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outlineLevel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outlineLevel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outlineLevel="1">
      <c r="A20" s="18"/>
      <c r="B20" s="18"/>
      <c r="C20" s="18"/>
      <c r="D20" s="18"/>
      <c r="E20" s="18" t="s">
        <v>187</v>
      </c>
      <c r="F20" s="18"/>
      <c r="G20" s="18"/>
      <c r="H20" s="18"/>
      <c r="I20" s="18"/>
      <c r="J20" s="18"/>
      <c r="K20" s="18"/>
      <c r="L20" s="18"/>
    </row>
    <row r="21" spans="1:12" outlineLevel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outlineLevel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outlineLevel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outlineLevel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outlineLevel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outlineLevel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outlineLevel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outlineLevel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outlineLevel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outlineLevel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outlineLevel="1">
      <c r="A31" s="18"/>
      <c r="B31" s="18"/>
      <c r="C31" s="20"/>
      <c r="D31" s="20"/>
      <c r="E31" s="18"/>
      <c r="F31" s="18"/>
      <c r="G31" s="20"/>
      <c r="H31" s="20"/>
      <c r="I31" s="18"/>
      <c r="J31" s="18"/>
      <c r="K31" s="18"/>
      <c r="L31" s="18"/>
    </row>
    <row r="32" spans="1:12" outlineLevel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s="94" customFormat="1" ht="13.5" outlineLevel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1:12" s="94" customFormat="1" ht="13.5" outlineLevel="1">
      <c r="A34" s="93" t="s">
        <v>246</v>
      </c>
      <c r="B34" s="93" t="s">
        <v>284</v>
      </c>
      <c r="C34" s="93" t="s">
        <v>240</v>
      </c>
      <c r="D34" s="93" t="s">
        <v>241</v>
      </c>
      <c r="E34" s="93" t="s">
        <v>82</v>
      </c>
      <c r="F34" s="93"/>
      <c r="G34" s="93"/>
      <c r="H34" s="93"/>
      <c r="I34" s="93"/>
      <c r="J34" s="93"/>
      <c r="K34" s="93"/>
      <c r="L34" s="93"/>
    </row>
    <row r="35" spans="1:12" ht="15.75" outlineLevel="1">
      <c r="A35" s="18"/>
      <c r="B35" s="18"/>
      <c r="C35" s="18"/>
      <c r="D35" s="18"/>
      <c r="E35" s="18"/>
      <c r="F35" s="89" t="s">
        <v>296</v>
      </c>
      <c r="G35" s="616" t="s">
        <v>297</v>
      </c>
      <c r="H35" s="18"/>
      <c r="I35" s="18"/>
      <c r="J35" s="18"/>
      <c r="K35" s="18"/>
      <c r="L35" s="18"/>
    </row>
    <row r="36" spans="1:12" outlineLevel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s="92" customFormat="1" outlineLevel="1">
      <c r="A37" s="95" t="s">
        <v>298</v>
      </c>
      <c r="B37" s="615" t="s">
        <v>300</v>
      </c>
      <c r="C37" s="631" t="s">
        <v>303</v>
      </c>
      <c r="D37" s="631" t="s">
        <v>309</v>
      </c>
      <c r="E37" s="631" t="s">
        <v>310</v>
      </c>
      <c r="F37" s="631" t="s">
        <v>311</v>
      </c>
      <c r="G37" s="602"/>
      <c r="H37" s="602"/>
      <c r="I37" s="602"/>
      <c r="J37" s="602"/>
      <c r="K37" s="602"/>
      <c r="L37" s="602"/>
    </row>
    <row r="38" spans="1:12" outlineLevel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outlineLevel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outlineLevel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outlineLevel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outlineLevel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outlineLevel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outlineLevel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outlineLevel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outlineLevel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outlineLevel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outlineLevel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outlineLevel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outlineLevel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outlineLevel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outlineLevel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outlineLevel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2" outlineLevel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2" outlineLevel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2" outlineLevel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2" outlineLevel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s="71" customFormat="1" ht="16.5" outlineLevel="1">
      <c r="A58" s="113" t="s">
        <v>188</v>
      </c>
      <c r="B58" s="113" t="s">
        <v>188</v>
      </c>
      <c r="C58" s="89" t="s">
        <v>189</v>
      </c>
      <c r="D58" s="89" t="s">
        <v>244</v>
      </c>
      <c r="E58" s="89" t="s">
        <v>69</v>
      </c>
      <c r="F58" s="651" t="s">
        <v>313</v>
      </c>
      <c r="G58" s="91"/>
      <c r="H58" s="91"/>
      <c r="I58" s="91"/>
      <c r="J58" s="91"/>
      <c r="K58" s="91"/>
      <c r="L58" s="91"/>
    </row>
    <row r="59" spans="1:12" outlineLevel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outlineLevel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2" spans="1:12" ht="26.25" customHeight="1">
      <c r="A62" s="88" t="s">
        <v>129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1:12" ht="37.5" customHeight="1">
      <c r="A63" s="106" t="s">
        <v>249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outlineLevel="1">
      <c r="A64" s="95" t="s">
        <v>314</v>
      </c>
      <c r="B64" s="95" t="s">
        <v>318</v>
      </c>
      <c r="C64" s="95" t="s">
        <v>191</v>
      </c>
      <c r="D64" s="631" t="s">
        <v>192</v>
      </c>
      <c r="E64" s="750"/>
      <c r="F64" s="750"/>
      <c r="G64" s="750"/>
      <c r="H64" s="750"/>
      <c r="I64" s="750"/>
      <c r="J64" s="750"/>
      <c r="K64" s="750"/>
      <c r="L64" s="750"/>
    </row>
    <row r="65" spans="1:12" outlineLevel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outlineLevel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outlineLevel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 outlineLevel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 outlineLevel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outlineLevel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outlineLevel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outlineLevel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1:12" outlineLevel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 outlineLevel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 outlineLevel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1:12" outlineLevel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 outlineLevel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2" outlineLevel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 outlineLevel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1:12" outlineLevel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1:12" outlineLevel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 outlineLevel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outlineLevel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ht="15.75" outlineLevel="1">
      <c r="A84" s="86" t="s">
        <v>320</v>
      </c>
      <c r="B84" s="86" t="s">
        <v>72</v>
      </c>
      <c r="C84" s="87" t="s">
        <v>71</v>
      </c>
      <c r="D84" s="87" t="s">
        <v>71</v>
      </c>
      <c r="E84" s="22"/>
      <c r="F84" s="18"/>
      <c r="G84" s="18"/>
      <c r="H84" s="18"/>
      <c r="I84" s="18"/>
      <c r="J84" s="18"/>
      <c r="K84" s="18"/>
      <c r="L84" s="18"/>
    </row>
    <row r="85" spans="1:12" ht="15.75" outlineLevel="1">
      <c r="A85" s="86"/>
      <c r="B85" s="86"/>
      <c r="C85" s="87"/>
      <c r="D85" s="87"/>
      <c r="E85" s="22"/>
      <c r="F85" s="18"/>
      <c r="G85" s="18"/>
      <c r="H85" s="18"/>
      <c r="I85" s="18"/>
      <c r="J85" s="18"/>
      <c r="K85" s="18"/>
      <c r="L85" s="18"/>
    </row>
    <row r="86" spans="1:12" ht="24" customHeight="1">
      <c r="A86" s="106" t="s">
        <v>190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 outlineLevel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s="92" customFormat="1" outlineLevel="1">
      <c r="A88" s="95" t="s">
        <v>323</v>
      </c>
      <c r="B88" s="95" t="s">
        <v>324</v>
      </c>
      <c r="C88" s="95" t="s">
        <v>325</v>
      </c>
      <c r="D88" s="730"/>
      <c r="E88" s="751"/>
      <c r="F88" s="730"/>
      <c r="G88" s="730"/>
      <c r="H88" s="730"/>
      <c r="I88" s="730"/>
      <c r="J88" s="730"/>
      <c r="K88" s="730"/>
      <c r="L88" s="730"/>
    </row>
    <row r="89" spans="1:12" outlineLevel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outlineLevel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 outlineLevel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 outlineLevel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outlineLevel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2" outlineLevel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2" outlineLevel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2" outlineLevel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outlineLevel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outlineLevel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outlineLevel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1:12" outlineLevel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outlineLevel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outlineLevel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outlineLevel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outlineLevel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outlineLevel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outlineLevel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outlineLevel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2" outlineLevel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outlineLevel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outlineLevel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s="71" customFormat="1" ht="15" customHeight="1" outlineLevel="1">
      <c r="A111" s="89" t="s">
        <v>70</v>
      </c>
      <c r="B111" s="89" t="s">
        <v>61</v>
      </c>
      <c r="C111" s="89" t="s">
        <v>71</v>
      </c>
      <c r="D111" s="91"/>
      <c r="E111" s="97"/>
      <c r="F111" s="91"/>
      <c r="G111" s="91"/>
      <c r="H111" s="91"/>
      <c r="I111" s="91"/>
      <c r="J111" s="91"/>
      <c r="K111" s="91"/>
      <c r="L111" s="91"/>
    </row>
    <row r="112" spans="1:12" ht="15" customHeight="1" outlineLevel="1">
      <c r="A112" s="21"/>
      <c r="B112" s="21"/>
      <c r="C112" s="21"/>
      <c r="D112" s="21"/>
      <c r="E112" s="21"/>
      <c r="F112" s="18"/>
      <c r="G112" s="18"/>
      <c r="H112" s="18"/>
      <c r="I112" s="18"/>
      <c r="J112" s="18"/>
      <c r="K112" s="18"/>
      <c r="L112" s="18"/>
    </row>
    <row r="113" spans="1:12" outlineLevel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ht="22.5" customHeight="1">
      <c r="A114" s="106" t="s">
        <v>126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2" outlineLevel="1">
      <c r="A115" s="18"/>
      <c r="B115" s="18"/>
      <c r="C115" s="18"/>
      <c r="D115" s="752"/>
      <c r="E115" s="752"/>
      <c r="F115" s="752"/>
      <c r="G115" s="752"/>
      <c r="H115" s="752"/>
      <c r="I115" s="752"/>
      <c r="J115" s="752"/>
      <c r="K115" s="752"/>
      <c r="L115" s="752"/>
    </row>
    <row r="116" spans="1:12" s="92" customFormat="1" outlineLevel="1">
      <c r="A116" s="95" t="s">
        <v>327</v>
      </c>
      <c r="B116" s="95" t="s">
        <v>328</v>
      </c>
      <c r="C116" s="95" t="s">
        <v>331</v>
      </c>
      <c r="D116" s="631" t="s">
        <v>336</v>
      </c>
      <c r="E116" s="730"/>
      <c r="F116" s="730"/>
      <c r="G116" s="730"/>
      <c r="H116" s="730"/>
      <c r="I116" s="730"/>
      <c r="J116" s="730"/>
      <c r="K116" s="730"/>
      <c r="L116" s="730"/>
    </row>
    <row r="117" spans="1:12" outlineLevel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1:12" outlineLevel="1">
      <c r="A118" s="18"/>
      <c r="B118" s="107"/>
      <c r="C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outlineLevel="1">
      <c r="A119" s="18"/>
      <c r="B119" s="107"/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1:12" outlineLevel="1">
      <c r="A120" s="18"/>
      <c r="B120" s="107"/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1:12" outlineLevel="1">
      <c r="A121" s="18"/>
      <c r="B121" s="107"/>
      <c r="C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1:12" outlineLevel="1">
      <c r="A122" s="18"/>
      <c r="B122" s="107"/>
      <c r="C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outlineLevel="1">
      <c r="A123" s="18"/>
      <c r="B123" s="107"/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outlineLevel="1">
      <c r="A124" s="18"/>
      <c r="B124" s="107"/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outlineLevel="1">
      <c r="A125" s="18"/>
      <c r="B125" s="107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outlineLevel="1">
      <c r="A126" s="18"/>
      <c r="B126" s="107"/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outlineLevel="1">
      <c r="A127" s="18"/>
      <c r="B127" s="107"/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2" outlineLevel="1">
      <c r="A128" s="18"/>
      <c r="B128" s="107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1:12" outlineLevel="1">
      <c r="A129" s="18"/>
      <c r="B129" s="107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1:12" outlineLevel="1">
      <c r="A130" s="18"/>
      <c r="B130" s="107"/>
      <c r="C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1:12" outlineLevel="1">
      <c r="A131" s="18"/>
      <c r="B131" s="107"/>
      <c r="C131" s="18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1:12" outlineLevel="1">
      <c r="A132" s="18"/>
      <c r="B132" s="107"/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outlineLevel="1">
      <c r="A133" s="18"/>
      <c r="B133" s="107"/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outlineLevel="1">
      <c r="A134" s="18"/>
      <c r="B134" s="107"/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outlineLevel="1">
      <c r="A135" s="18"/>
      <c r="B135" s="107"/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outlineLevel="1">
      <c r="A136" s="18"/>
      <c r="B136" s="107"/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outlineLevel="1">
      <c r="A137" s="18"/>
      <c r="B137" s="107"/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outlineLevel="1">
      <c r="A138" s="18"/>
      <c r="B138" s="107"/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outlineLevel="1">
      <c r="A139" s="18"/>
      <c r="B139" s="107"/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ht="15.75" outlineLevel="1">
      <c r="A140" s="90" t="s">
        <v>73</v>
      </c>
      <c r="B140" s="90" t="s">
        <v>73</v>
      </c>
      <c r="C140" s="90" t="s">
        <v>73</v>
      </c>
      <c r="D140" s="89" t="s">
        <v>245</v>
      </c>
      <c r="E140" s="18"/>
      <c r="F140" s="18"/>
      <c r="G140" s="18"/>
      <c r="H140" s="18"/>
      <c r="I140" s="18"/>
      <c r="J140" s="18"/>
      <c r="K140" s="18"/>
      <c r="L140" s="18"/>
    </row>
    <row r="141" spans="1:12" outlineLevel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outlineLevel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32.25" customHeight="1">
      <c r="A143" s="106" t="s">
        <v>355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outlineLevel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s="92" customFormat="1" outlineLevel="1">
      <c r="A145" s="95" t="s">
        <v>337</v>
      </c>
      <c r="B145" s="95" t="s">
        <v>338</v>
      </c>
      <c r="C145" s="95" t="s">
        <v>340</v>
      </c>
      <c r="D145" s="95" t="s">
        <v>343</v>
      </c>
      <c r="E145" s="730"/>
      <c r="F145" s="730"/>
      <c r="G145" s="730"/>
      <c r="H145" s="730"/>
      <c r="I145" s="730"/>
      <c r="J145" s="730"/>
      <c r="K145" s="730"/>
      <c r="L145" s="730"/>
    </row>
    <row r="146" spans="1:12" outlineLevel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outlineLevel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outlineLevel="1">
      <c r="A148" s="18"/>
      <c r="B148" s="18"/>
      <c r="C148" s="108" t="s">
        <v>74</v>
      </c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outlineLevel="1">
      <c r="A149" s="18"/>
      <c r="B149" s="18"/>
      <c r="C149" s="24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outlineLevel="1">
      <c r="A150" s="18"/>
      <c r="B150" s="18"/>
      <c r="C150" s="24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outlineLevel="1">
      <c r="A151" s="18"/>
      <c r="B151" s="18"/>
      <c r="C151" s="24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outlineLevel="1">
      <c r="A152" s="18"/>
      <c r="B152" s="18"/>
      <c r="C152" s="26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outlineLevel="1">
      <c r="A153" s="18"/>
      <c r="B153" s="18"/>
      <c r="C153" s="26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outlineLevel="1">
      <c r="A154" s="18"/>
      <c r="B154" s="18"/>
      <c r="C154" s="26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1:12" outlineLevel="1">
      <c r="A155" s="18"/>
      <c r="B155" s="18"/>
      <c r="C155" s="26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outlineLevel="1">
      <c r="A156" s="18"/>
      <c r="B156" s="18"/>
      <c r="C156" s="26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outlineLevel="1">
      <c r="A157" s="18"/>
      <c r="B157" s="18"/>
      <c r="C157" s="26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outlineLevel="1">
      <c r="A158" s="18"/>
      <c r="B158" s="18"/>
      <c r="C158" s="26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outlineLevel="1">
      <c r="A159" s="18"/>
      <c r="B159" s="18"/>
      <c r="C159" s="26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 outlineLevel="1">
      <c r="A160" s="18"/>
      <c r="B160" s="18"/>
      <c r="C160" s="26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outlineLevel="1">
      <c r="A161" s="18"/>
      <c r="B161" s="18"/>
      <c r="C161" s="109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outlineLevel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outlineLevel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outlineLevel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outlineLevel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outlineLevel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outlineLevel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 outlineLevel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outlineLevel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s="96" customFormat="1" ht="13.5" outlineLevel="1">
      <c r="A170" s="110" t="s">
        <v>71</v>
      </c>
      <c r="B170" s="89" t="s">
        <v>71</v>
      </c>
      <c r="C170" s="89" t="s">
        <v>71</v>
      </c>
      <c r="D170" s="111" t="s">
        <v>342</v>
      </c>
      <c r="E170" s="89"/>
      <c r="F170" s="89"/>
      <c r="G170" s="89"/>
      <c r="H170" s="89"/>
      <c r="I170" s="89"/>
      <c r="J170" s="89"/>
      <c r="K170" s="89"/>
      <c r="L170" s="89"/>
    </row>
    <row r="171" spans="1:12" outlineLevel="1">
      <c r="A171" s="111"/>
      <c r="B171" s="109"/>
      <c r="C171" s="112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1:12" outlineLevel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outlineLevel="1">
      <c r="A173" s="95" t="s">
        <v>344</v>
      </c>
      <c r="B173" s="95" t="s">
        <v>346</v>
      </c>
      <c r="C173" s="95" t="s">
        <v>348</v>
      </c>
      <c r="D173" s="95" t="s">
        <v>354</v>
      </c>
      <c r="E173" s="750"/>
      <c r="F173" s="750"/>
      <c r="G173" s="750"/>
      <c r="H173" s="750"/>
      <c r="I173" s="750"/>
      <c r="J173" s="750"/>
      <c r="K173" s="750"/>
      <c r="L173" s="750"/>
    </row>
    <row r="174" spans="1:12" outlineLevel="1">
      <c r="A174" s="18"/>
      <c r="B174" s="18"/>
      <c r="C174" s="18"/>
      <c r="D174" s="18"/>
      <c r="E174" s="23"/>
      <c r="F174" s="23"/>
      <c r="G174" s="23"/>
      <c r="H174" s="23"/>
      <c r="I174" s="24"/>
      <c r="J174" s="18"/>
      <c r="K174" s="18"/>
      <c r="L174" s="18"/>
    </row>
    <row r="175" spans="1:12" outlineLevel="1">
      <c r="A175" s="18"/>
      <c r="B175" s="18"/>
      <c r="C175" s="18"/>
      <c r="D175" s="18"/>
      <c r="E175" s="24"/>
      <c r="F175" s="24"/>
      <c r="G175" s="24"/>
      <c r="H175" s="24"/>
      <c r="I175" s="24"/>
      <c r="J175" s="18"/>
      <c r="K175" s="18"/>
      <c r="L175" s="18"/>
    </row>
    <row r="176" spans="1:12" outlineLevel="1">
      <c r="A176" s="18"/>
      <c r="B176" s="18"/>
      <c r="C176" s="18"/>
      <c r="D176" s="18"/>
      <c r="E176" s="24"/>
      <c r="F176" s="24"/>
      <c r="G176" s="24"/>
      <c r="H176" s="24"/>
      <c r="I176" s="24"/>
      <c r="J176" s="18"/>
      <c r="K176" s="18"/>
      <c r="L176" s="18"/>
    </row>
    <row r="177" spans="1:12" outlineLevel="1">
      <c r="A177" s="18"/>
      <c r="B177" s="18"/>
      <c r="C177" s="18"/>
      <c r="D177" s="18"/>
      <c r="E177" s="25"/>
      <c r="F177" s="25"/>
      <c r="G177" s="25"/>
      <c r="H177" s="25"/>
      <c r="I177" s="25"/>
      <c r="J177" s="18"/>
      <c r="K177" s="18"/>
      <c r="L177" s="18"/>
    </row>
    <row r="178" spans="1:12" outlineLevel="1">
      <c r="A178" s="18"/>
      <c r="B178" s="18"/>
      <c r="C178" s="18"/>
      <c r="D178" s="18"/>
      <c r="E178" s="24"/>
      <c r="F178" s="24"/>
      <c r="G178" s="24"/>
      <c r="H178" s="24"/>
      <c r="I178" s="24"/>
      <c r="J178" s="18"/>
      <c r="K178" s="18"/>
      <c r="L178" s="18"/>
    </row>
    <row r="179" spans="1:12" outlineLevel="1">
      <c r="A179" s="18"/>
      <c r="B179" s="18"/>
      <c r="C179" s="18"/>
      <c r="D179" s="18"/>
      <c r="E179" s="26"/>
      <c r="F179" s="26"/>
      <c r="G179" s="26"/>
      <c r="H179" s="26"/>
      <c r="I179" s="26"/>
      <c r="J179" s="18"/>
      <c r="K179" s="18"/>
      <c r="L179" s="18"/>
    </row>
    <row r="180" spans="1:12" outlineLevel="1">
      <c r="A180" s="18"/>
      <c r="B180" s="18"/>
      <c r="C180" s="18"/>
      <c r="D180" s="18"/>
      <c r="E180" s="26"/>
      <c r="F180" s="26"/>
      <c r="G180" s="26"/>
      <c r="H180" s="26"/>
      <c r="I180" s="26"/>
      <c r="J180" s="18"/>
      <c r="K180" s="18"/>
      <c r="L180" s="18"/>
    </row>
    <row r="181" spans="1:12" outlineLevel="1">
      <c r="A181" s="18"/>
      <c r="B181" s="18"/>
      <c r="C181" s="18"/>
      <c r="D181" s="18"/>
      <c r="E181" s="26"/>
      <c r="F181" s="26"/>
      <c r="G181" s="26"/>
      <c r="H181" s="26"/>
      <c r="I181" s="26"/>
      <c r="J181" s="18"/>
      <c r="K181" s="18"/>
      <c r="L181" s="18"/>
    </row>
    <row r="182" spans="1:12" outlineLevel="1">
      <c r="A182" s="18"/>
      <c r="B182" s="18"/>
      <c r="C182" s="18"/>
      <c r="D182" s="18"/>
      <c r="E182" s="26"/>
      <c r="F182" s="26"/>
      <c r="G182" s="26"/>
      <c r="H182" s="26"/>
      <c r="I182" s="26"/>
      <c r="J182" s="18"/>
      <c r="K182" s="18"/>
      <c r="L182" s="18"/>
    </row>
    <row r="183" spans="1:12" outlineLevel="1">
      <c r="A183" s="18"/>
      <c r="B183" s="18"/>
      <c r="C183" s="18"/>
      <c r="D183" s="18"/>
      <c r="E183" s="26"/>
      <c r="F183" s="26"/>
      <c r="G183" s="26"/>
      <c r="H183" s="26"/>
      <c r="I183" s="26"/>
      <c r="J183" s="18"/>
      <c r="K183" s="18"/>
      <c r="L183" s="18"/>
    </row>
    <row r="184" spans="1:12" outlineLevel="1">
      <c r="A184" s="18"/>
      <c r="B184" s="18"/>
      <c r="C184" s="18"/>
      <c r="D184" s="18"/>
      <c r="E184" s="26"/>
      <c r="F184" s="26"/>
      <c r="G184" s="26"/>
      <c r="H184" s="26"/>
      <c r="I184" s="26"/>
      <c r="J184" s="18"/>
      <c r="K184" s="18"/>
      <c r="L184" s="18"/>
    </row>
    <row r="185" spans="1:12" outlineLevel="1">
      <c r="A185" s="18"/>
      <c r="B185" s="18"/>
      <c r="C185" s="18"/>
      <c r="D185" s="18"/>
      <c r="E185" s="26"/>
      <c r="F185" s="26"/>
      <c r="G185" s="26"/>
      <c r="H185" s="26"/>
      <c r="I185" s="26"/>
      <c r="J185" s="18"/>
      <c r="K185" s="18"/>
      <c r="L185" s="18"/>
    </row>
    <row r="186" spans="1:12" outlineLevel="1">
      <c r="A186" s="18"/>
      <c r="B186" s="18"/>
      <c r="C186" s="18"/>
      <c r="D186" s="18"/>
      <c r="E186" s="26"/>
      <c r="F186" s="26"/>
      <c r="G186" s="26"/>
      <c r="H186" s="26"/>
      <c r="I186" s="26"/>
      <c r="J186" s="18"/>
      <c r="K186" s="18"/>
      <c r="L186" s="18"/>
    </row>
    <row r="187" spans="1:12" outlineLevel="1">
      <c r="A187" s="18"/>
      <c r="B187" s="18"/>
      <c r="C187" s="18"/>
      <c r="D187" s="18"/>
      <c r="E187" s="26"/>
      <c r="F187" s="26"/>
      <c r="G187" s="26"/>
      <c r="H187" s="26"/>
      <c r="I187" s="26"/>
      <c r="J187" s="18"/>
      <c r="K187" s="18"/>
      <c r="L187" s="18"/>
    </row>
    <row r="188" spans="1:12" outlineLevel="1">
      <c r="A188" s="18"/>
      <c r="B188" s="18"/>
      <c r="C188" s="18"/>
      <c r="D188" s="18"/>
      <c r="E188" s="26"/>
      <c r="F188" s="26"/>
      <c r="G188" s="26"/>
      <c r="H188" s="26"/>
      <c r="I188" s="26"/>
      <c r="J188" s="18"/>
      <c r="K188" s="18"/>
      <c r="L188" s="18"/>
    </row>
    <row r="189" spans="1:12" outlineLevel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</row>
    <row r="190" spans="1:12" outlineLevel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</row>
    <row r="191" spans="1:12" outlineLevel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</row>
    <row r="192" spans="1:12" outlineLevel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</row>
    <row r="193" spans="1:12" outlineLevel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</row>
    <row r="194" spans="1:12" outlineLevel="1">
      <c r="A194" s="18"/>
      <c r="B194" s="109"/>
      <c r="C194" s="18"/>
      <c r="D194" s="18"/>
      <c r="E194" s="27"/>
      <c r="F194" s="27"/>
      <c r="G194" s="27"/>
      <c r="H194" s="27"/>
      <c r="I194" s="27"/>
      <c r="J194" s="18"/>
      <c r="K194" s="18"/>
      <c r="L194" s="18"/>
    </row>
    <row r="195" spans="1:12" outlineLevel="1">
      <c r="A195" s="18"/>
      <c r="B195" s="109"/>
      <c r="C195" s="18"/>
      <c r="D195" s="18"/>
      <c r="E195" s="18"/>
      <c r="F195" s="18"/>
      <c r="G195" s="18"/>
      <c r="H195" s="18"/>
      <c r="I195" s="18"/>
      <c r="J195" s="18"/>
      <c r="K195" s="18"/>
      <c r="L195" s="18"/>
    </row>
    <row r="196" spans="1:12" ht="15.75" outlineLevel="1">
      <c r="A196" s="113" t="s">
        <v>75</v>
      </c>
      <c r="B196" s="113" t="s">
        <v>75</v>
      </c>
      <c r="C196" s="113" t="s">
        <v>75</v>
      </c>
      <c r="D196" s="113" t="s">
        <v>75</v>
      </c>
      <c r="E196" s="18"/>
      <c r="F196" s="18"/>
      <c r="G196" s="18"/>
      <c r="H196" s="18"/>
      <c r="I196" s="18"/>
      <c r="J196" s="18"/>
      <c r="K196" s="18"/>
      <c r="L196" s="18"/>
    </row>
    <row r="197" spans="1:12" outlineLevel="1">
      <c r="A197" s="111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</row>
    <row r="198" spans="1:12" ht="24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</row>
    <row r="211" spans="3:3">
      <c r="C211" t="s">
        <v>248</v>
      </c>
    </row>
  </sheetData>
  <mergeCells count="1">
    <mergeCell ref="G14:K14"/>
  </mergeCells>
  <hyperlinks>
    <hyperlink ref="A2" location="Índice!A1" display="ÍNDIC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22</vt:i4>
      </vt:variant>
    </vt:vector>
  </HeadingPairs>
  <TitlesOfParts>
    <vt:vector size="27" baseType="lpstr">
      <vt:lpstr>CAPA</vt:lpstr>
      <vt:lpstr>ÍNDICE</vt:lpstr>
      <vt:lpstr>BASE_ TRIMESTRAL</vt:lpstr>
      <vt:lpstr>BASE_ MENSAL</vt:lpstr>
      <vt:lpstr>GRÁFICOS</vt:lpstr>
      <vt:lpstr>GRÁFICOS!_Toc60223294</vt:lpstr>
      <vt:lpstr>GRÁFICOS!_Toc60223295</vt:lpstr>
      <vt:lpstr>GRÁFICOS!_Toc60223329</vt:lpstr>
      <vt:lpstr>GRÁFICOS!_Toc60223330</vt:lpstr>
      <vt:lpstr>GRÁFICOS!_Toc60223331</vt:lpstr>
      <vt:lpstr>GRÁFICOS!_Toc60223332</vt:lpstr>
      <vt:lpstr>GRÁFICOS!_Toc60223333</vt:lpstr>
      <vt:lpstr>GRÁFICOS!_Toc60223335</vt:lpstr>
      <vt:lpstr>GRÁFICOS!_Toc60223336</vt:lpstr>
      <vt:lpstr>GRÁFICOS!_Toc60223337</vt:lpstr>
      <vt:lpstr>GRÁFICOS!_Toc60223338</vt:lpstr>
      <vt:lpstr>GRÁFICOS!_Toc60223339</vt:lpstr>
      <vt:lpstr>GRÁFICOS!_Toc60223340</vt:lpstr>
      <vt:lpstr>GRÁFICOS!_Toc60223341</vt:lpstr>
      <vt:lpstr>GRÁFICOS!_Toc60223342</vt:lpstr>
      <vt:lpstr>GRÁFICOS!_Toc60223343</vt:lpstr>
      <vt:lpstr>GRÁFICOS!_Toc60223344</vt:lpstr>
      <vt:lpstr>GRÁFICOS!_Toc60223346</vt:lpstr>
      <vt:lpstr>GRÁFICOS!_Toc60223347</vt:lpstr>
      <vt:lpstr>GRÁFICOS!_Toc60223348</vt:lpstr>
      <vt:lpstr>GRÁFICOS!_Toc60223349</vt:lpstr>
      <vt:lpstr>ÍNDICE!Área_de_Impressão</vt:lpstr>
    </vt:vector>
  </TitlesOfParts>
  <Company>BCSTP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BCSTP</dc:creator>
  <cp:lastModifiedBy>Irina Seneide Carvalho Pequeno</cp:lastModifiedBy>
  <cp:lastPrinted>2015-09-28T10:56:10Z</cp:lastPrinted>
  <dcterms:created xsi:type="dcterms:W3CDTF">2013-09-18T14:19:54Z</dcterms:created>
  <dcterms:modified xsi:type="dcterms:W3CDTF">2024-01-09T15:27:50Z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{7A614359-6C0A-4153-B3F0-C16CC8F6FA35}</vt:lpwstr>
  </property>
</Properties>
</file>