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sis\ESTATÍSTICAS\PUBLICAÇÃO NO SITE\"/>
    </mc:Choice>
  </mc:AlternateContent>
  <bookViews>
    <workbookView xWindow="12960" yWindow="-300" windowWidth="14970" windowHeight="11760" tabRatio="794"/>
  </bookViews>
  <sheets>
    <sheet name="INFLAÇÃO(B2014=100)" sheetId="26" r:id="rId1"/>
    <sheet name="Coeficiente_Ligação_Indices1996" sheetId="28" state="hidden" r:id="rId2"/>
    <sheet name="IPC" sheetId="32" state="hidden" r:id="rId3"/>
    <sheet name="INFLAÇÃO" sheetId="33" state="hidden" r:id="rId4"/>
    <sheet name="IPC Publicação" sheetId="34" state="hidden" r:id="rId5"/>
  </sheets>
  <externalReferences>
    <externalReference r:id="rId6"/>
    <externalReference r:id="rId7"/>
  </externalReferences>
  <definedNames>
    <definedName name="_xlnm.Print_Area" localSheetId="0">'INFLAÇÃO(B2014=100)'!$B$2:$R$54</definedName>
    <definedName name="_xlnm.Print_Area" localSheetId="4">'IPC Publicação'!$C$2:$R$22</definedName>
  </definedNames>
  <calcPr calcId="162913"/>
</workbook>
</file>

<file path=xl/calcChain.xml><?xml version="1.0" encoding="utf-8"?>
<calcChain xmlns="http://schemas.openxmlformats.org/spreadsheetml/2006/main">
  <c r="C732" i="32" l="1"/>
  <c r="C743" i="32"/>
  <c r="H22" i="33" l="1"/>
  <c r="H8" i="33"/>
  <c r="H36" i="33" l="1"/>
  <c r="G8" i="33"/>
  <c r="F8" i="33"/>
  <c r="G22" i="33"/>
  <c r="G36" i="33" l="1"/>
  <c r="E8" i="33"/>
  <c r="F36" i="33" l="1"/>
  <c r="F22" i="33"/>
  <c r="E22" i="33"/>
  <c r="L21" i="34"/>
  <c r="P37" i="33"/>
  <c r="O37" i="33"/>
  <c r="N37" i="33"/>
  <c r="M37" i="33"/>
  <c r="L37" i="33"/>
  <c r="K37" i="33"/>
  <c r="J37" i="33"/>
  <c r="I37" i="33"/>
  <c r="G37" i="33"/>
  <c r="F37" i="33"/>
  <c r="E37" i="33"/>
  <c r="P23" i="33"/>
  <c r="O23" i="33"/>
  <c r="N23" i="33"/>
  <c r="M23" i="33"/>
  <c r="L23" i="33"/>
  <c r="K23" i="33"/>
  <c r="J23" i="33"/>
  <c r="I23" i="33"/>
  <c r="H23" i="33"/>
  <c r="G23" i="33"/>
  <c r="F23" i="33"/>
  <c r="E23" i="33"/>
  <c r="P9" i="33"/>
  <c r="O9" i="33"/>
  <c r="N9" i="33"/>
  <c r="M9" i="33"/>
  <c r="L9" i="33"/>
  <c r="K9" i="33"/>
  <c r="J9" i="33"/>
  <c r="I9" i="33"/>
  <c r="H9" i="33"/>
  <c r="G9" i="33"/>
  <c r="F9" i="33"/>
  <c r="E9" i="33"/>
  <c r="M995" i="32"/>
  <c r="L995" i="32"/>
  <c r="K995" i="32"/>
  <c r="J995" i="32"/>
  <c r="I995" i="32"/>
  <c r="H995" i="32"/>
  <c r="G995" i="32"/>
  <c r="F995" i="32"/>
  <c r="E995" i="32"/>
  <c r="D995" i="32"/>
  <c r="C995" i="32"/>
  <c r="M994" i="32"/>
  <c r="L994" i="32"/>
  <c r="K994" i="32"/>
  <c r="J994" i="32"/>
  <c r="I994" i="32"/>
  <c r="H994" i="32"/>
  <c r="G994" i="32"/>
  <c r="F994" i="32"/>
  <c r="E994" i="32"/>
  <c r="D994" i="32"/>
  <c r="C994" i="32"/>
  <c r="M993" i="32"/>
  <c r="L993" i="32"/>
  <c r="K993" i="32"/>
  <c r="J993" i="32"/>
  <c r="I993" i="32"/>
  <c r="H993" i="32"/>
  <c r="G993" i="32"/>
  <c r="F993" i="32"/>
  <c r="E993" i="32"/>
  <c r="D993" i="32"/>
  <c r="C993" i="32"/>
  <c r="M992" i="32"/>
  <c r="L992" i="32"/>
  <c r="K992" i="32"/>
  <c r="J992" i="32"/>
  <c r="I992" i="32"/>
  <c r="H992" i="32"/>
  <c r="G992" i="32"/>
  <c r="F992" i="32"/>
  <c r="E992" i="32"/>
  <c r="D992" i="32"/>
  <c r="C992" i="32"/>
  <c r="M991" i="32"/>
  <c r="L991" i="32"/>
  <c r="K991" i="32"/>
  <c r="J991" i="32"/>
  <c r="I991" i="32"/>
  <c r="H991" i="32"/>
  <c r="G991" i="32"/>
  <c r="F991" i="32"/>
  <c r="E991" i="32"/>
  <c r="D991" i="32"/>
  <c r="C991" i="32"/>
  <c r="M990" i="32"/>
  <c r="L990" i="32"/>
  <c r="K990" i="32"/>
  <c r="J990" i="32"/>
  <c r="I990" i="32"/>
  <c r="H990" i="32"/>
  <c r="G990" i="32"/>
  <c r="F990" i="32"/>
  <c r="E990" i="32"/>
  <c r="D990" i="32"/>
  <c r="C990" i="32"/>
  <c r="M989" i="32"/>
  <c r="L989" i="32"/>
  <c r="K989" i="32"/>
  <c r="J989" i="32"/>
  <c r="I989" i="32"/>
  <c r="H989" i="32"/>
  <c r="G989" i="32"/>
  <c r="F989" i="32"/>
  <c r="E989" i="32"/>
  <c r="D989" i="32"/>
  <c r="C989" i="32"/>
  <c r="M988" i="32"/>
  <c r="L988" i="32"/>
  <c r="K988" i="32"/>
  <c r="J988" i="32"/>
  <c r="I988" i="32"/>
  <c r="H988" i="32"/>
  <c r="G988" i="32"/>
  <c r="F988" i="32"/>
  <c r="E988" i="32"/>
  <c r="D988" i="32"/>
  <c r="C988" i="32"/>
  <c r="M987" i="32"/>
  <c r="L987" i="32"/>
  <c r="K987" i="32"/>
  <c r="J987" i="32"/>
  <c r="I987" i="32"/>
  <c r="H987" i="32"/>
  <c r="G987" i="32"/>
  <c r="F987" i="32"/>
  <c r="E987" i="32"/>
  <c r="D987" i="32"/>
  <c r="C987" i="32"/>
  <c r="M986" i="32"/>
  <c r="L986" i="32"/>
  <c r="K986" i="32"/>
  <c r="J986" i="32"/>
  <c r="I986" i="32"/>
  <c r="H986" i="32"/>
  <c r="G986" i="32"/>
  <c r="F986" i="32"/>
  <c r="E986" i="32"/>
  <c r="D986" i="32"/>
  <c r="C986" i="32"/>
  <c r="M985" i="32"/>
  <c r="L985" i="32"/>
  <c r="K985" i="32"/>
  <c r="J985" i="32"/>
  <c r="I985" i="32"/>
  <c r="H985" i="32"/>
  <c r="G985" i="32"/>
  <c r="F985" i="32"/>
  <c r="E985" i="32"/>
  <c r="D985" i="32"/>
  <c r="C985" i="32"/>
  <c r="M984" i="32"/>
  <c r="L984" i="32"/>
  <c r="K984" i="32"/>
  <c r="J984" i="32"/>
  <c r="I984" i="32"/>
  <c r="H984" i="32"/>
  <c r="G984" i="32"/>
  <c r="F984" i="32"/>
  <c r="E984" i="32"/>
  <c r="D984" i="32"/>
  <c r="C984" i="32"/>
  <c r="M982" i="32"/>
  <c r="L982" i="32"/>
  <c r="K982" i="32"/>
  <c r="J982" i="32"/>
  <c r="I982" i="32"/>
  <c r="H982" i="32"/>
  <c r="G982" i="32"/>
  <c r="F982" i="32"/>
  <c r="E982" i="32"/>
  <c r="D982" i="32"/>
  <c r="C982" i="32"/>
  <c r="M981" i="32"/>
  <c r="L981" i="32"/>
  <c r="K981" i="32"/>
  <c r="J981" i="32"/>
  <c r="I981" i="32"/>
  <c r="H981" i="32"/>
  <c r="G981" i="32"/>
  <c r="F981" i="32"/>
  <c r="E981" i="32"/>
  <c r="D981" i="32"/>
  <c r="C981" i="32"/>
  <c r="M980" i="32"/>
  <c r="L980" i="32"/>
  <c r="K980" i="32"/>
  <c r="J980" i="32"/>
  <c r="I980" i="32"/>
  <c r="H980" i="32"/>
  <c r="G980" i="32"/>
  <c r="F980" i="32"/>
  <c r="E980" i="32"/>
  <c r="D980" i="32"/>
  <c r="C980" i="32"/>
  <c r="M979" i="32"/>
  <c r="L979" i="32"/>
  <c r="K979" i="32"/>
  <c r="J979" i="32"/>
  <c r="I979" i="32"/>
  <c r="H979" i="32"/>
  <c r="G979" i="32"/>
  <c r="F979" i="32"/>
  <c r="E979" i="32"/>
  <c r="D979" i="32"/>
  <c r="C979" i="32"/>
  <c r="M978" i="32"/>
  <c r="L978" i="32"/>
  <c r="K978" i="32"/>
  <c r="J978" i="32"/>
  <c r="I978" i="32"/>
  <c r="H978" i="32"/>
  <c r="G978" i="32"/>
  <c r="F978" i="32"/>
  <c r="E978" i="32"/>
  <c r="D978" i="32"/>
  <c r="C978" i="32"/>
  <c r="M977" i="32"/>
  <c r="L977" i="32"/>
  <c r="K977" i="32"/>
  <c r="J977" i="32"/>
  <c r="I977" i="32"/>
  <c r="H977" i="32"/>
  <c r="G977" i="32"/>
  <c r="F977" i="32"/>
  <c r="E977" i="32"/>
  <c r="D977" i="32"/>
  <c r="C977" i="32"/>
  <c r="M976" i="32"/>
  <c r="L976" i="32"/>
  <c r="K976" i="32"/>
  <c r="J976" i="32"/>
  <c r="I976" i="32"/>
  <c r="H976" i="32"/>
  <c r="G976" i="32"/>
  <c r="F976" i="32"/>
  <c r="E976" i="32"/>
  <c r="D976" i="32"/>
  <c r="C976" i="32"/>
  <c r="M975" i="32"/>
  <c r="L975" i="32"/>
  <c r="K975" i="32"/>
  <c r="J975" i="32"/>
  <c r="I975" i="32"/>
  <c r="H975" i="32"/>
  <c r="G975" i="32"/>
  <c r="F975" i="32"/>
  <c r="E975" i="32"/>
  <c r="D975" i="32"/>
  <c r="C975" i="32"/>
  <c r="M974" i="32"/>
  <c r="L974" i="32"/>
  <c r="K974" i="32"/>
  <c r="J974" i="32"/>
  <c r="I974" i="32"/>
  <c r="H974" i="32"/>
  <c r="G974" i="32"/>
  <c r="F974" i="32"/>
  <c r="E974" i="32"/>
  <c r="D974" i="32"/>
  <c r="C974" i="32"/>
  <c r="M973" i="32"/>
  <c r="L973" i="32"/>
  <c r="K973" i="32"/>
  <c r="J973" i="32"/>
  <c r="I973" i="32"/>
  <c r="H973" i="32"/>
  <c r="G973" i="32"/>
  <c r="F973" i="32"/>
  <c r="E973" i="32"/>
  <c r="D973" i="32"/>
  <c r="C973" i="32"/>
  <c r="M972" i="32"/>
  <c r="L972" i="32"/>
  <c r="K972" i="32"/>
  <c r="J972" i="32"/>
  <c r="I972" i="32"/>
  <c r="H972" i="32"/>
  <c r="G972" i="32"/>
  <c r="F972" i="32"/>
  <c r="E972" i="32"/>
  <c r="D972" i="32"/>
  <c r="C972" i="32"/>
  <c r="M971" i="32"/>
  <c r="L971" i="32"/>
  <c r="K971" i="32"/>
  <c r="J971" i="32"/>
  <c r="I971" i="32"/>
  <c r="H971" i="32"/>
  <c r="G971" i="32"/>
  <c r="F971" i="32"/>
  <c r="E971" i="32"/>
  <c r="D971" i="32"/>
  <c r="C971" i="32"/>
  <c r="M969" i="32"/>
  <c r="L969" i="32"/>
  <c r="K969" i="32"/>
  <c r="J969" i="32"/>
  <c r="I969" i="32"/>
  <c r="H969" i="32"/>
  <c r="G969" i="32"/>
  <c r="F969" i="32"/>
  <c r="E969" i="32"/>
  <c r="D969" i="32"/>
  <c r="C969" i="32"/>
  <c r="M968" i="32"/>
  <c r="L968" i="32"/>
  <c r="K968" i="32"/>
  <c r="J968" i="32"/>
  <c r="I968" i="32"/>
  <c r="H968" i="32"/>
  <c r="G968" i="32"/>
  <c r="F968" i="32"/>
  <c r="E968" i="32"/>
  <c r="D968" i="32"/>
  <c r="C968" i="32"/>
  <c r="M967" i="32"/>
  <c r="L967" i="32"/>
  <c r="K967" i="32"/>
  <c r="J967" i="32"/>
  <c r="I967" i="32"/>
  <c r="H967" i="32"/>
  <c r="G967" i="32"/>
  <c r="F967" i="32"/>
  <c r="E967" i="32"/>
  <c r="D967" i="32"/>
  <c r="C967" i="32"/>
  <c r="M966" i="32"/>
  <c r="L966" i="32"/>
  <c r="K966" i="32"/>
  <c r="J966" i="32"/>
  <c r="I966" i="32"/>
  <c r="H966" i="32"/>
  <c r="G966" i="32"/>
  <c r="F966" i="32"/>
  <c r="E966" i="32"/>
  <c r="D966" i="32"/>
  <c r="C966" i="32"/>
  <c r="M965" i="32"/>
  <c r="L965" i="32"/>
  <c r="K965" i="32"/>
  <c r="J965" i="32"/>
  <c r="I965" i="32"/>
  <c r="H965" i="32"/>
  <c r="G965" i="32"/>
  <c r="F965" i="32"/>
  <c r="E965" i="32"/>
  <c r="D965" i="32"/>
  <c r="C965" i="32"/>
  <c r="M964" i="32"/>
  <c r="L964" i="32"/>
  <c r="K964" i="32"/>
  <c r="J964" i="32"/>
  <c r="I964" i="32"/>
  <c r="H964" i="32"/>
  <c r="G964" i="32"/>
  <c r="F964" i="32"/>
  <c r="E964" i="32"/>
  <c r="D964" i="32"/>
  <c r="C964" i="32"/>
  <c r="M963" i="32"/>
  <c r="L963" i="32"/>
  <c r="K963" i="32"/>
  <c r="J963" i="32"/>
  <c r="I963" i="32"/>
  <c r="H963" i="32"/>
  <c r="G963" i="32"/>
  <c r="F963" i="32"/>
  <c r="E963" i="32"/>
  <c r="D963" i="32"/>
  <c r="C963" i="32"/>
  <c r="M962" i="32"/>
  <c r="L962" i="32"/>
  <c r="K962" i="32"/>
  <c r="J962" i="32"/>
  <c r="I962" i="32"/>
  <c r="H962" i="32"/>
  <c r="G962" i="32"/>
  <c r="F962" i="32"/>
  <c r="E962" i="32"/>
  <c r="D962" i="32"/>
  <c r="C962" i="32"/>
  <c r="M961" i="32"/>
  <c r="L961" i="32"/>
  <c r="K961" i="32"/>
  <c r="J961" i="32"/>
  <c r="I961" i="32"/>
  <c r="H961" i="32"/>
  <c r="G961" i="32"/>
  <c r="F961" i="32"/>
  <c r="E961" i="32"/>
  <c r="D961" i="32"/>
  <c r="C961" i="32"/>
  <c r="M960" i="32"/>
  <c r="L960" i="32"/>
  <c r="K960" i="32"/>
  <c r="J960" i="32"/>
  <c r="I960" i="32"/>
  <c r="H960" i="32"/>
  <c r="G960" i="32"/>
  <c r="F960" i="32"/>
  <c r="E960" i="32"/>
  <c r="D960" i="32"/>
  <c r="C960" i="32"/>
  <c r="M959" i="32"/>
  <c r="L959" i="32"/>
  <c r="K959" i="32"/>
  <c r="J959" i="32"/>
  <c r="I959" i="32"/>
  <c r="H959" i="32"/>
  <c r="G959" i="32"/>
  <c r="F959" i="32"/>
  <c r="E959" i="32"/>
  <c r="D959" i="32"/>
  <c r="C959" i="32"/>
  <c r="M958" i="32"/>
  <c r="L958" i="32"/>
  <c r="K958" i="32"/>
  <c r="J958" i="32"/>
  <c r="I958" i="32"/>
  <c r="H958" i="32"/>
  <c r="G958" i="32"/>
  <c r="F958" i="32"/>
  <c r="E958" i="32"/>
  <c r="D958" i="32"/>
  <c r="C958" i="32"/>
  <c r="M956" i="32"/>
  <c r="L956" i="32"/>
  <c r="K956" i="32"/>
  <c r="J956" i="32"/>
  <c r="I956" i="32"/>
  <c r="H956" i="32"/>
  <c r="G956" i="32"/>
  <c r="F956" i="32"/>
  <c r="E956" i="32"/>
  <c r="D956" i="32"/>
  <c r="C956" i="32"/>
  <c r="M955" i="32"/>
  <c r="L955" i="32"/>
  <c r="K955" i="32"/>
  <c r="J955" i="32"/>
  <c r="I955" i="32"/>
  <c r="H955" i="32"/>
  <c r="G955" i="32"/>
  <c r="F955" i="32"/>
  <c r="E955" i="32"/>
  <c r="D955" i="32"/>
  <c r="C955" i="32"/>
  <c r="M954" i="32"/>
  <c r="L954" i="32"/>
  <c r="K954" i="32"/>
  <c r="J954" i="32"/>
  <c r="I954" i="32"/>
  <c r="H954" i="32"/>
  <c r="G954" i="32"/>
  <c r="F954" i="32"/>
  <c r="E954" i="32"/>
  <c r="D954" i="32"/>
  <c r="C954" i="32"/>
  <c r="M953" i="32"/>
  <c r="L953" i="32"/>
  <c r="K953" i="32"/>
  <c r="J953" i="32"/>
  <c r="I953" i="32"/>
  <c r="H953" i="32"/>
  <c r="G953" i="32"/>
  <c r="F953" i="32"/>
  <c r="E953" i="32"/>
  <c r="D953" i="32"/>
  <c r="C953" i="32"/>
  <c r="M952" i="32"/>
  <c r="L952" i="32"/>
  <c r="K952" i="32"/>
  <c r="J952" i="32"/>
  <c r="I952" i="32"/>
  <c r="H952" i="32"/>
  <c r="G952" i="32"/>
  <c r="F952" i="32"/>
  <c r="E952" i="32"/>
  <c r="D952" i="32"/>
  <c r="C952" i="32"/>
  <c r="M951" i="32"/>
  <c r="L951" i="32"/>
  <c r="K951" i="32"/>
  <c r="J951" i="32"/>
  <c r="I951" i="32"/>
  <c r="H951" i="32"/>
  <c r="G951" i="32"/>
  <c r="F951" i="32"/>
  <c r="E951" i="32"/>
  <c r="D951" i="32"/>
  <c r="C951" i="32"/>
  <c r="M950" i="32"/>
  <c r="L950" i="32"/>
  <c r="K950" i="32"/>
  <c r="J950" i="32"/>
  <c r="I950" i="32"/>
  <c r="H950" i="32"/>
  <c r="G950" i="32"/>
  <c r="F950" i="32"/>
  <c r="E950" i="32"/>
  <c r="D950" i="32"/>
  <c r="C950" i="32"/>
  <c r="M949" i="32"/>
  <c r="L949" i="32"/>
  <c r="K949" i="32"/>
  <c r="J949" i="32"/>
  <c r="I949" i="32"/>
  <c r="H949" i="32"/>
  <c r="G949" i="32"/>
  <c r="F949" i="32"/>
  <c r="E949" i="32"/>
  <c r="D949" i="32"/>
  <c r="C949" i="32"/>
  <c r="M948" i="32"/>
  <c r="L948" i="32"/>
  <c r="K948" i="32"/>
  <c r="J948" i="32"/>
  <c r="I948" i="32"/>
  <c r="H948" i="32"/>
  <c r="G948" i="32"/>
  <c r="F948" i="32"/>
  <c r="E948" i="32"/>
  <c r="D948" i="32"/>
  <c r="C948" i="32"/>
  <c r="M947" i="32"/>
  <c r="L947" i="32"/>
  <c r="K947" i="32"/>
  <c r="J947" i="32"/>
  <c r="I947" i="32"/>
  <c r="H947" i="32"/>
  <c r="G947" i="32"/>
  <c r="F947" i="32"/>
  <c r="E947" i="32"/>
  <c r="D947" i="32"/>
  <c r="C947" i="32"/>
  <c r="M946" i="32"/>
  <c r="L946" i="32"/>
  <c r="K946" i="32"/>
  <c r="J946" i="32"/>
  <c r="I946" i="32"/>
  <c r="H946" i="32"/>
  <c r="G946" i="32"/>
  <c r="F946" i="32"/>
  <c r="E946" i="32"/>
  <c r="D946" i="32"/>
  <c r="C946" i="32"/>
  <c r="M945" i="32"/>
  <c r="L945" i="32"/>
  <c r="K945" i="32"/>
  <c r="J945" i="32"/>
  <c r="I945" i="32"/>
  <c r="H945" i="32"/>
  <c r="G945" i="32"/>
  <c r="F945" i="32"/>
  <c r="E945" i="32"/>
  <c r="D945" i="32"/>
  <c r="C945" i="32"/>
  <c r="M943" i="32"/>
  <c r="L943" i="32"/>
  <c r="K943" i="32"/>
  <c r="J943" i="32"/>
  <c r="I943" i="32"/>
  <c r="H943" i="32"/>
  <c r="G943" i="32"/>
  <c r="F943" i="32"/>
  <c r="E943" i="32"/>
  <c r="D943" i="32"/>
  <c r="C943" i="32"/>
  <c r="M942" i="32"/>
  <c r="L942" i="32"/>
  <c r="K942" i="32"/>
  <c r="J942" i="32"/>
  <c r="I942" i="32"/>
  <c r="H942" i="32"/>
  <c r="G942" i="32"/>
  <c r="F942" i="32"/>
  <c r="E942" i="32"/>
  <c r="D942" i="32"/>
  <c r="C942" i="32"/>
  <c r="M941" i="32"/>
  <c r="L941" i="32"/>
  <c r="K941" i="32"/>
  <c r="J941" i="32"/>
  <c r="I941" i="32"/>
  <c r="H941" i="32"/>
  <c r="G941" i="32"/>
  <c r="F941" i="32"/>
  <c r="E941" i="32"/>
  <c r="D941" i="32"/>
  <c r="C941" i="32"/>
  <c r="M940" i="32"/>
  <c r="L940" i="32"/>
  <c r="K940" i="32"/>
  <c r="J940" i="32"/>
  <c r="I940" i="32"/>
  <c r="H940" i="32"/>
  <c r="G940" i="32"/>
  <c r="F940" i="32"/>
  <c r="E940" i="32"/>
  <c r="D940" i="32"/>
  <c r="C940" i="32"/>
  <c r="M939" i="32"/>
  <c r="L939" i="32"/>
  <c r="K939" i="32"/>
  <c r="J939" i="32"/>
  <c r="I939" i="32"/>
  <c r="H939" i="32"/>
  <c r="G939" i="32"/>
  <c r="F939" i="32"/>
  <c r="E939" i="32"/>
  <c r="D939" i="32"/>
  <c r="C939" i="32"/>
  <c r="M938" i="32"/>
  <c r="L938" i="32"/>
  <c r="K938" i="32"/>
  <c r="J938" i="32"/>
  <c r="I938" i="32"/>
  <c r="H938" i="32"/>
  <c r="G938" i="32"/>
  <c r="F938" i="32"/>
  <c r="E938" i="32"/>
  <c r="D938" i="32"/>
  <c r="C938" i="32"/>
  <c r="M937" i="32"/>
  <c r="L937" i="32"/>
  <c r="K937" i="32"/>
  <c r="J937" i="32"/>
  <c r="I937" i="32"/>
  <c r="H937" i="32"/>
  <c r="G937" i="32"/>
  <c r="F937" i="32"/>
  <c r="E937" i="32"/>
  <c r="D937" i="32"/>
  <c r="C937" i="32"/>
  <c r="M936" i="32"/>
  <c r="L936" i="32"/>
  <c r="K936" i="32"/>
  <c r="J936" i="32"/>
  <c r="I936" i="32"/>
  <c r="H936" i="32"/>
  <c r="G936" i="32"/>
  <c r="F936" i="32"/>
  <c r="E936" i="32"/>
  <c r="D936" i="32"/>
  <c r="C936" i="32"/>
  <c r="M935" i="32"/>
  <c r="L935" i="32"/>
  <c r="K935" i="32"/>
  <c r="J935" i="32"/>
  <c r="I935" i="32"/>
  <c r="H935" i="32"/>
  <c r="G935" i="32"/>
  <c r="F935" i="32"/>
  <c r="E935" i="32"/>
  <c r="D935" i="32"/>
  <c r="C935" i="32"/>
  <c r="M934" i="32"/>
  <c r="L934" i="32"/>
  <c r="K934" i="32"/>
  <c r="J934" i="32"/>
  <c r="I934" i="32"/>
  <c r="H934" i="32"/>
  <c r="G934" i="32"/>
  <c r="F934" i="32"/>
  <c r="E934" i="32"/>
  <c r="D934" i="32"/>
  <c r="C934" i="32"/>
  <c r="M933" i="32"/>
  <c r="L933" i="32"/>
  <c r="K933" i="32"/>
  <c r="J933" i="32"/>
  <c r="I933" i="32"/>
  <c r="H933" i="32"/>
  <c r="G933" i="32"/>
  <c r="F933" i="32"/>
  <c r="E933" i="32"/>
  <c r="D933" i="32"/>
  <c r="C933" i="32"/>
  <c r="M932" i="32"/>
  <c r="L932" i="32"/>
  <c r="K932" i="32"/>
  <c r="J932" i="32"/>
  <c r="I932" i="32"/>
  <c r="H932" i="32"/>
  <c r="G932" i="32"/>
  <c r="F932" i="32"/>
  <c r="E932" i="32"/>
  <c r="D932" i="32"/>
  <c r="C932" i="32"/>
  <c r="M930" i="32"/>
  <c r="L930" i="32"/>
  <c r="K930" i="32"/>
  <c r="J930" i="32"/>
  <c r="I930" i="32"/>
  <c r="H930" i="32"/>
  <c r="G930" i="32"/>
  <c r="F930" i="32"/>
  <c r="E930" i="32"/>
  <c r="D930" i="32"/>
  <c r="C930" i="32"/>
  <c r="M929" i="32"/>
  <c r="L929" i="32"/>
  <c r="K929" i="32"/>
  <c r="J929" i="32"/>
  <c r="I929" i="32"/>
  <c r="H929" i="32"/>
  <c r="G929" i="32"/>
  <c r="F929" i="32"/>
  <c r="E929" i="32"/>
  <c r="D929" i="32"/>
  <c r="C929" i="32"/>
  <c r="M928" i="32"/>
  <c r="L928" i="32"/>
  <c r="K928" i="32"/>
  <c r="J928" i="32"/>
  <c r="I928" i="32"/>
  <c r="H928" i="32"/>
  <c r="G928" i="32"/>
  <c r="F928" i="32"/>
  <c r="E928" i="32"/>
  <c r="D928" i="32"/>
  <c r="C928" i="32"/>
  <c r="M927" i="32"/>
  <c r="L927" i="32"/>
  <c r="K927" i="32"/>
  <c r="J927" i="32"/>
  <c r="I927" i="32"/>
  <c r="H927" i="32"/>
  <c r="G927" i="32"/>
  <c r="F927" i="32"/>
  <c r="E927" i="32"/>
  <c r="D927" i="32"/>
  <c r="C927" i="32"/>
  <c r="M926" i="32"/>
  <c r="L926" i="32"/>
  <c r="K926" i="32"/>
  <c r="J926" i="32"/>
  <c r="I926" i="32"/>
  <c r="H926" i="32"/>
  <c r="G926" i="32"/>
  <c r="F926" i="32"/>
  <c r="E926" i="32"/>
  <c r="D926" i="32"/>
  <c r="C926" i="32"/>
  <c r="M925" i="32"/>
  <c r="L925" i="32"/>
  <c r="K925" i="32"/>
  <c r="J925" i="32"/>
  <c r="I925" i="32"/>
  <c r="H925" i="32"/>
  <c r="G925" i="32"/>
  <c r="F925" i="32"/>
  <c r="E925" i="32"/>
  <c r="D925" i="32"/>
  <c r="C925" i="32"/>
  <c r="M924" i="32"/>
  <c r="L924" i="32"/>
  <c r="K924" i="32"/>
  <c r="J924" i="32"/>
  <c r="I924" i="32"/>
  <c r="H924" i="32"/>
  <c r="G924" i="32"/>
  <c r="F924" i="32"/>
  <c r="E924" i="32"/>
  <c r="D924" i="32"/>
  <c r="C924" i="32"/>
  <c r="M923" i="32"/>
  <c r="L923" i="32"/>
  <c r="K923" i="32"/>
  <c r="J923" i="32"/>
  <c r="I923" i="32"/>
  <c r="H923" i="32"/>
  <c r="G923" i="32"/>
  <c r="F923" i="32"/>
  <c r="E923" i="32"/>
  <c r="D923" i="32"/>
  <c r="C923" i="32"/>
  <c r="M922" i="32"/>
  <c r="L922" i="32"/>
  <c r="K922" i="32"/>
  <c r="J922" i="32"/>
  <c r="I922" i="32"/>
  <c r="H922" i="32"/>
  <c r="G922" i="32"/>
  <c r="F922" i="32"/>
  <c r="E922" i="32"/>
  <c r="D922" i="32"/>
  <c r="C922" i="32"/>
  <c r="M921" i="32"/>
  <c r="L921" i="32"/>
  <c r="K921" i="32"/>
  <c r="J921" i="32"/>
  <c r="I921" i="32"/>
  <c r="H921" i="32"/>
  <c r="G921" i="32"/>
  <c r="F921" i="32"/>
  <c r="E921" i="32"/>
  <c r="D921" i="32"/>
  <c r="C921" i="32"/>
  <c r="M920" i="32"/>
  <c r="L920" i="32"/>
  <c r="K920" i="32"/>
  <c r="J920" i="32"/>
  <c r="I920" i="32"/>
  <c r="H920" i="32"/>
  <c r="G920" i="32"/>
  <c r="F920" i="32"/>
  <c r="E920" i="32"/>
  <c r="D920" i="32"/>
  <c r="C920" i="32"/>
  <c r="M919" i="32"/>
  <c r="L919" i="32"/>
  <c r="K919" i="32"/>
  <c r="J919" i="32"/>
  <c r="I919" i="32"/>
  <c r="H919" i="32"/>
  <c r="G919" i="32"/>
  <c r="F919" i="32"/>
  <c r="E919" i="32"/>
  <c r="D919" i="32"/>
  <c r="C919" i="32"/>
  <c r="M917" i="32"/>
  <c r="L917" i="32"/>
  <c r="K917" i="32"/>
  <c r="J917" i="32"/>
  <c r="I917" i="32"/>
  <c r="H917" i="32"/>
  <c r="G917" i="32"/>
  <c r="F917" i="32"/>
  <c r="E917" i="32"/>
  <c r="D917" i="32"/>
  <c r="C917" i="32"/>
  <c r="M916" i="32"/>
  <c r="L916" i="32"/>
  <c r="K916" i="32"/>
  <c r="J916" i="32"/>
  <c r="I916" i="32"/>
  <c r="H916" i="32"/>
  <c r="G916" i="32"/>
  <c r="F916" i="32"/>
  <c r="E916" i="32"/>
  <c r="D916" i="32"/>
  <c r="C916" i="32"/>
  <c r="M915" i="32"/>
  <c r="L915" i="32"/>
  <c r="K915" i="32"/>
  <c r="J915" i="32"/>
  <c r="I915" i="32"/>
  <c r="H915" i="32"/>
  <c r="G915" i="32"/>
  <c r="F915" i="32"/>
  <c r="E915" i="32"/>
  <c r="D915" i="32"/>
  <c r="C915" i="32"/>
  <c r="M914" i="32"/>
  <c r="L914" i="32"/>
  <c r="K914" i="32"/>
  <c r="J914" i="32"/>
  <c r="I914" i="32"/>
  <c r="H914" i="32"/>
  <c r="G914" i="32"/>
  <c r="F914" i="32"/>
  <c r="E914" i="32"/>
  <c r="D914" i="32"/>
  <c r="C914" i="32"/>
  <c r="M913" i="32"/>
  <c r="L913" i="32"/>
  <c r="K913" i="32"/>
  <c r="J913" i="32"/>
  <c r="I913" i="32"/>
  <c r="H913" i="32"/>
  <c r="G913" i="32"/>
  <c r="F913" i="32"/>
  <c r="E913" i="32"/>
  <c r="D913" i="32"/>
  <c r="C913" i="32"/>
  <c r="M912" i="32"/>
  <c r="L912" i="32"/>
  <c r="K912" i="32"/>
  <c r="J912" i="32"/>
  <c r="I912" i="32"/>
  <c r="H912" i="32"/>
  <c r="G912" i="32"/>
  <c r="F912" i="32"/>
  <c r="E912" i="32"/>
  <c r="D912" i="32"/>
  <c r="C912" i="32"/>
  <c r="M911" i="32"/>
  <c r="L911" i="32"/>
  <c r="K911" i="32"/>
  <c r="J911" i="32"/>
  <c r="I911" i="32"/>
  <c r="H911" i="32"/>
  <c r="G911" i="32"/>
  <c r="F911" i="32"/>
  <c r="E911" i="32"/>
  <c r="D911" i="32"/>
  <c r="C911" i="32"/>
  <c r="M910" i="32"/>
  <c r="L910" i="32"/>
  <c r="K910" i="32"/>
  <c r="J910" i="32"/>
  <c r="I910" i="32"/>
  <c r="H910" i="32"/>
  <c r="G910" i="32"/>
  <c r="F910" i="32"/>
  <c r="E910" i="32"/>
  <c r="D910" i="32"/>
  <c r="C910" i="32"/>
  <c r="M909" i="32"/>
  <c r="L909" i="32"/>
  <c r="K909" i="32"/>
  <c r="J909" i="32"/>
  <c r="I909" i="32"/>
  <c r="H909" i="32"/>
  <c r="G909" i="32"/>
  <c r="F909" i="32"/>
  <c r="E909" i="32"/>
  <c r="D909" i="32"/>
  <c r="C909" i="32"/>
  <c r="M908" i="32"/>
  <c r="L908" i="32"/>
  <c r="K908" i="32"/>
  <c r="J908" i="32"/>
  <c r="I908" i="32"/>
  <c r="H908" i="32"/>
  <c r="G908" i="32"/>
  <c r="F908" i="32"/>
  <c r="E908" i="32"/>
  <c r="D908" i="32"/>
  <c r="C908" i="32"/>
  <c r="M907" i="32"/>
  <c r="L907" i="32"/>
  <c r="K907" i="32"/>
  <c r="J907" i="32"/>
  <c r="I907" i="32"/>
  <c r="H907" i="32"/>
  <c r="G907" i="32"/>
  <c r="F907" i="32"/>
  <c r="E907" i="32"/>
  <c r="D907" i="32"/>
  <c r="C907" i="32"/>
  <c r="M906" i="32"/>
  <c r="L906" i="32"/>
  <c r="K906" i="32"/>
  <c r="J906" i="32"/>
  <c r="I906" i="32"/>
  <c r="H906" i="32"/>
  <c r="G906" i="32"/>
  <c r="F906" i="32"/>
  <c r="E906" i="32"/>
  <c r="D906" i="32"/>
  <c r="C906" i="32"/>
  <c r="M904" i="32"/>
  <c r="L904" i="32"/>
  <c r="K904" i="32"/>
  <c r="J904" i="32"/>
  <c r="I904" i="32"/>
  <c r="H904" i="32"/>
  <c r="G904" i="32"/>
  <c r="F904" i="32"/>
  <c r="E904" i="32"/>
  <c r="D904" i="32"/>
  <c r="C904" i="32"/>
  <c r="M903" i="32"/>
  <c r="L903" i="32"/>
  <c r="K903" i="32"/>
  <c r="J903" i="32"/>
  <c r="I903" i="32"/>
  <c r="H903" i="32"/>
  <c r="G903" i="32"/>
  <c r="F903" i="32"/>
  <c r="E903" i="32"/>
  <c r="D903" i="32"/>
  <c r="C903" i="32"/>
  <c r="M902" i="32"/>
  <c r="L902" i="32"/>
  <c r="K902" i="32"/>
  <c r="J902" i="32"/>
  <c r="I902" i="32"/>
  <c r="H902" i="32"/>
  <c r="G902" i="32"/>
  <c r="F902" i="32"/>
  <c r="E902" i="32"/>
  <c r="D902" i="32"/>
  <c r="C902" i="32"/>
  <c r="M901" i="32"/>
  <c r="L901" i="32"/>
  <c r="K901" i="32"/>
  <c r="J901" i="32"/>
  <c r="I901" i="32"/>
  <c r="H901" i="32"/>
  <c r="G901" i="32"/>
  <c r="F901" i="32"/>
  <c r="E901" i="32"/>
  <c r="D901" i="32"/>
  <c r="C901" i="32"/>
  <c r="M900" i="32"/>
  <c r="L900" i="32"/>
  <c r="K900" i="32"/>
  <c r="J900" i="32"/>
  <c r="I900" i="32"/>
  <c r="H900" i="32"/>
  <c r="G900" i="32"/>
  <c r="F900" i="32"/>
  <c r="E900" i="32"/>
  <c r="D900" i="32"/>
  <c r="C900" i="32"/>
  <c r="M899" i="32"/>
  <c r="L899" i="32"/>
  <c r="K899" i="32"/>
  <c r="J899" i="32"/>
  <c r="I899" i="32"/>
  <c r="H899" i="32"/>
  <c r="G899" i="32"/>
  <c r="F899" i="32"/>
  <c r="E899" i="32"/>
  <c r="D899" i="32"/>
  <c r="C899" i="32"/>
  <c r="M898" i="32"/>
  <c r="L898" i="32"/>
  <c r="K898" i="32"/>
  <c r="J898" i="32"/>
  <c r="I898" i="32"/>
  <c r="H898" i="32"/>
  <c r="G898" i="32"/>
  <c r="F898" i="32"/>
  <c r="E898" i="32"/>
  <c r="D898" i="32"/>
  <c r="C898" i="32"/>
  <c r="M897" i="32"/>
  <c r="L897" i="32"/>
  <c r="K897" i="32"/>
  <c r="J897" i="32"/>
  <c r="I897" i="32"/>
  <c r="H897" i="32"/>
  <c r="G897" i="32"/>
  <c r="F897" i="32"/>
  <c r="E897" i="32"/>
  <c r="D897" i="32"/>
  <c r="C897" i="32"/>
  <c r="M896" i="32"/>
  <c r="L896" i="32"/>
  <c r="K896" i="32"/>
  <c r="J896" i="32"/>
  <c r="I896" i="32"/>
  <c r="H896" i="32"/>
  <c r="G896" i="32"/>
  <c r="F896" i="32"/>
  <c r="E896" i="32"/>
  <c r="D896" i="32"/>
  <c r="C896" i="32"/>
  <c r="M895" i="32"/>
  <c r="L895" i="32"/>
  <c r="K895" i="32"/>
  <c r="J895" i="32"/>
  <c r="I895" i="32"/>
  <c r="H895" i="32"/>
  <c r="G895" i="32"/>
  <c r="F895" i="32"/>
  <c r="E895" i="32"/>
  <c r="D895" i="32"/>
  <c r="C895" i="32"/>
  <c r="M894" i="32"/>
  <c r="L894" i="32"/>
  <c r="K894" i="32"/>
  <c r="J894" i="32"/>
  <c r="I894" i="32"/>
  <c r="H894" i="32"/>
  <c r="G894" i="32"/>
  <c r="F894" i="32"/>
  <c r="E894" i="32"/>
  <c r="D894" i="32"/>
  <c r="C894" i="32"/>
  <c r="M893" i="32"/>
  <c r="L893" i="32"/>
  <c r="K893" i="32"/>
  <c r="J893" i="32"/>
  <c r="I893" i="32"/>
  <c r="H893" i="32"/>
  <c r="G893" i="32"/>
  <c r="F893" i="32"/>
  <c r="E893" i="32"/>
  <c r="D893" i="32"/>
  <c r="C893" i="32"/>
  <c r="M891" i="32"/>
  <c r="L891" i="32"/>
  <c r="K891" i="32"/>
  <c r="J891" i="32"/>
  <c r="I891" i="32"/>
  <c r="H891" i="32"/>
  <c r="G891" i="32"/>
  <c r="F891" i="32"/>
  <c r="E891" i="32"/>
  <c r="D891" i="32"/>
  <c r="C891" i="32"/>
  <c r="M890" i="32"/>
  <c r="L890" i="32"/>
  <c r="K890" i="32"/>
  <c r="J890" i="32"/>
  <c r="I890" i="32"/>
  <c r="H890" i="32"/>
  <c r="G890" i="32"/>
  <c r="F890" i="32"/>
  <c r="E890" i="32"/>
  <c r="D890" i="32"/>
  <c r="C890" i="32"/>
  <c r="M889" i="32"/>
  <c r="L889" i="32"/>
  <c r="K889" i="32"/>
  <c r="J889" i="32"/>
  <c r="I889" i="32"/>
  <c r="H889" i="32"/>
  <c r="G889" i="32"/>
  <c r="F889" i="32"/>
  <c r="E889" i="32"/>
  <c r="D889" i="32"/>
  <c r="C889" i="32"/>
  <c r="M888" i="32"/>
  <c r="L888" i="32"/>
  <c r="K888" i="32"/>
  <c r="J888" i="32"/>
  <c r="I888" i="32"/>
  <c r="H888" i="32"/>
  <c r="G888" i="32"/>
  <c r="F888" i="32"/>
  <c r="E888" i="32"/>
  <c r="D888" i="32"/>
  <c r="C888" i="32"/>
  <c r="M887" i="32"/>
  <c r="L887" i="32"/>
  <c r="K887" i="32"/>
  <c r="J887" i="32"/>
  <c r="I887" i="32"/>
  <c r="H887" i="32"/>
  <c r="G887" i="32"/>
  <c r="F887" i="32"/>
  <c r="E887" i="32"/>
  <c r="D887" i="32"/>
  <c r="C887" i="32"/>
  <c r="M886" i="32"/>
  <c r="L886" i="32"/>
  <c r="K886" i="32"/>
  <c r="J886" i="32"/>
  <c r="I886" i="32"/>
  <c r="H886" i="32"/>
  <c r="G886" i="32"/>
  <c r="F886" i="32"/>
  <c r="E886" i="32"/>
  <c r="D886" i="32"/>
  <c r="C886" i="32"/>
  <c r="M885" i="32"/>
  <c r="L885" i="32"/>
  <c r="K885" i="32"/>
  <c r="J885" i="32"/>
  <c r="I885" i="32"/>
  <c r="H885" i="32"/>
  <c r="G885" i="32"/>
  <c r="F885" i="32"/>
  <c r="E885" i="32"/>
  <c r="D885" i="32"/>
  <c r="C885" i="32"/>
  <c r="M884" i="32"/>
  <c r="L884" i="32"/>
  <c r="K884" i="32"/>
  <c r="J884" i="32"/>
  <c r="I884" i="32"/>
  <c r="H884" i="32"/>
  <c r="G884" i="32"/>
  <c r="F884" i="32"/>
  <c r="E884" i="32"/>
  <c r="D884" i="32"/>
  <c r="C884" i="32"/>
  <c r="M883" i="32"/>
  <c r="L883" i="32"/>
  <c r="K883" i="32"/>
  <c r="J883" i="32"/>
  <c r="I883" i="32"/>
  <c r="H883" i="32"/>
  <c r="G883" i="32"/>
  <c r="F883" i="32"/>
  <c r="E883" i="32"/>
  <c r="D883" i="32"/>
  <c r="C883" i="32"/>
  <c r="M882" i="32"/>
  <c r="L882" i="32"/>
  <c r="K882" i="32"/>
  <c r="J882" i="32"/>
  <c r="I882" i="32"/>
  <c r="H882" i="32"/>
  <c r="G882" i="32"/>
  <c r="F882" i="32"/>
  <c r="E882" i="32"/>
  <c r="D882" i="32"/>
  <c r="C882" i="32"/>
  <c r="M881" i="32"/>
  <c r="L881" i="32"/>
  <c r="K881" i="32"/>
  <c r="J881" i="32"/>
  <c r="I881" i="32"/>
  <c r="H881" i="32"/>
  <c r="G881" i="32"/>
  <c r="F881" i="32"/>
  <c r="E881" i="32"/>
  <c r="D881" i="32"/>
  <c r="C881" i="32"/>
  <c r="M880" i="32"/>
  <c r="L880" i="32"/>
  <c r="K880" i="32"/>
  <c r="J880" i="32"/>
  <c r="I880" i="32"/>
  <c r="H880" i="32"/>
  <c r="G880" i="32"/>
  <c r="F880" i="32"/>
  <c r="E880" i="32"/>
  <c r="D880" i="32"/>
  <c r="C880" i="32"/>
  <c r="M878" i="32"/>
  <c r="L878" i="32"/>
  <c r="K878" i="32"/>
  <c r="J878" i="32"/>
  <c r="I878" i="32"/>
  <c r="H878" i="32"/>
  <c r="G878" i="32"/>
  <c r="F878" i="32"/>
  <c r="E878" i="32"/>
  <c r="D878" i="32"/>
  <c r="C878" i="32"/>
  <c r="M877" i="32"/>
  <c r="L877" i="32"/>
  <c r="K877" i="32"/>
  <c r="J877" i="32"/>
  <c r="I877" i="32"/>
  <c r="H877" i="32"/>
  <c r="G877" i="32"/>
  <c r="F877" i="32"/>
  <c r="E877" i="32"/>
  <c r="D877" i="32"/>
  <c r="C877" i="32"/>
  <c r="M876" i="32"/>
  <c r="L876" i="32"/>
  <c r="K876" i="32"/>
  <c r="J876" i="32"/>
  <c r="I876" i="32"/>
  <c r="H876" i="32"/>
  <c r="G876" i="32"/>
  <c r="F876" i="32"/>
  <c r="E876" i="32"/>
  <c r="D876" i="32"/>
  <c r="C876" i="32"/>
  <c r="M875" i="32"/>
  <c r="L875" i="32"/>
  <c r="K875" i="32"/>
  <c r="J875" i="32"/>
  <c r="I875" i="32"/>
  <c r="H875" i="32"/>
  <c r="G875" i="32"/>
  <c r="F875" i="32"/>
  <c r="E875" i="32"/>
  <c r="D875" i="32"/>
  <c r="C875" i="32"/>
  <c r="M874" i="32"/>
  <c r="L874" i="32"/>
  <c r="K874" i="32"/>
  <c r="J874" i="32"/>
  <c r="I874" i="32"/>
  <c r="H874" i="32"/>
  <c r="G874" i="32"/>
  <c r="F874" i="32"/>
  <c r="E874" i="32"/>
  <c r="D874" i="32"/>
  <c r="C874" i="32"/>
  <c r="M873" i="32"/>
  <c r="L873" i="32"/>
  <c r="K873" i="32"/>
  <c r="J873" i="32"/>
  <c r="I873" i="32"/>
  <c r="H873" i="32"/>
  <c r="G873" i="32"/>
  <c r="F873" i="32"/>
  <c r="E873" i="32"/>
  <c r="D873" i="32"/>
  <c r="C873" i="32"/>
  <c r="M872" i="32"/>
  <c r="L872" i="32"/>
  <c r="K872" i="32"/>
  <c r="J872" i="32"/>
  <c r="I872" i="32"/>
  <c r="H872" i="32"/>
  <c r="G872" i="32"/>
  <c r="F872" i="32"/>
  <c r="E872" i="32"/>
  <c r="D872" i="32"/>
  <c r="C872" i="32"/>
  <c r="M871" i="32"/>
  <c r="L871" i="32"/>
  <c r="K871" i="32"/>
  <c r="J871" i="32"/>
  <c r="I871" i="32"/>
  <c r="H871" i="32"/>
  <c r="G871" i="32"/>
  <c r="F871" i="32"/>
  <c r="E871" i="32"/>
  <c r="D871" i="32"/>
  <c r="C871" i="32"/>
  <c r="M870" i="32"/>
  <c r="L870" i="32"/>
  <c r="K870" i="32"/>
  <c r="J870" i="32"/>
  <c r="I870" i="32"/>
  <c r="H870" i="32"/>
  <c r="G870" i="32"/>
  <c r="F870" i="32"/>
  <c r="E870" i="32"/>
  <c r="D870" i="32"/>
  <c r="C870" i="32"/>
  <c r="M869" i="32"/>
  <c r="L869" i="32"/>
  <c r="K869" i="32"/>
  <c r="J869" i="32"/>
  <c r="I869" i="32"/>
  <c r="H869" i="32"/>
  <c r="G869" i="32"/>
  <c r="F869" i="32"/>
  <c r="E869" i="32"/>
  <c r="D869" i="32"/>
  <c r="C869" i="32"/>
  <c r="M868" i="32"/>
  <c r="L868" i="32"/>
  <c r="K868" i="32"/>
  <c r="J868" i="32"/>
  <c r="I868" i="32"/>
  <c r="H868" i="32"/>
  <c r="G868" i="32"/>
  <c r="F868" i="32"/>
  <c r="E868" i="32"/>
  <c r="D868" i="32"/>
  <c r="C868" i="32"/>
  <c r="M867" i="32"/>
  <c r="L867" i="32"/>
  <c r="K867" i="32"/>
  <c r="J867" i="32"/>
  <c r="I867" i="32"/>
  <c r="H867" i="32"/>
  <c r="G867" i="32"/>
  <c r="F867" i="32"/>
  <c r="E867" i="32"/>
  <c r="D867" i="32"/>
  <c r="C867" i="32"/>
  <c r="M865" i="32"/>
  <c r="L865" i="32"/>
  <c r="K865" i="32"/>
  <c r="J865" i="32"/>
  <c r="I865" i="32"/>
  <c r="H865" i="32"/>
  <c r="G865" i="32"/>
  <c r="F865" i="32"/>
  <c r="E865" i="32"/>
  <c r="D865" i="32"/>
  <c r="C865" i="32"/>
  <c r="M864" i="32"/>
  <c r="L864" i="32"/>
  <c r="K864" i="32"/>
  <c r="J864" i="32"/>
  <c r="I864" i="32"/>
  <c r="H864" i="32"/>
  <c r="G864" i="32"/>
  <c r="F864" i="32"/>
  <c r="E864" i="32"/>
  <c r="D864" i="32"/>
  <c r="C864" i="32"/>
  <c r="M863" i="32"/>
  <c r="L863" i="32"/>
  <c r="K863" i="32"/>
  <c r="J863" i="32"/>
  <c r="I863" i="32"/>
  <c r="H863" i="32"/>
  <c r="G863" i="32"/>
  <c r="F863" i="32"/>
  <c r="E863" i="32"/>
  <c r="D863" i="32"/>
  <c r="C863" i="32"/>
  <c r="M862" i="32"/>
  <c r="L862" i="32"/>
  <c r="K862" i="32"/>
  <c r="J862" i="32"/>
  <c r="I862" i="32"/>
  <c r="H862" i="32"/>
  <c r="G862" i="32"/>
  <c r="F862" i="32"/>
  <c r="E862" i="32"/>
  <c r="D862" i="32"/>
  <c r="C862" i="32"/>
  <c r="M861" i="32"/>
  <c r="L861" i="32"/>
  <c r="K861" i="32"/>
  <c r="J861" i="32"/>
  <c r="I861" i="32"/>
  <c r="H861" i="32"/>
  <c r="G861" i="32"/>
  <c r="F861" i="32"/>
  <c r="E861" i="32"/>
  <c r="D861" i="32"/>
  <c r="C861" i="32"/>
  <c r="M860" i="32"/>
  <c r="L860" i="32"/>
  <c r="K860" i="32"/>
  <c r="J860" i="32"/>
  <c r="I860" i="32"/>
  <c r="H860" i="32"/>
  <c r="G860" i="32"/>
  <c r="F860" i="32"/>
  <c r="E860" i="32"/>
  <c r="D860" i="32"/>
  <c r="C860" i="32"/>
  <c r="M859" i="32"/>
  <c r="L859" i="32"/>
  <c r="K859" i="32"/>
  <c r="J859" i="32"/>
  <c r="I859" i="32"/>
  <c r="H859" i="32"/>
  <c r="G859" i="32"/>
  <c r="F859" i="32"/>
  <c r="E859" i="32"/>
  <c r="D859" i="32"/>
  <c r="C859" i="32"/>
  <c r="M858" i="32"/>
  <c r="L858" i="32"/>
  <c r="K858" i="32"/>
  <c r="J858" i="32"/>
  <c r="I858" i="32"/>
  <c r="H858" i="32"/>
  <c r="G858" i="32"/>
  <c r="F858" i="32"/>
  <c r="E858" i="32"/>
  <c r="D858" i="32"/>
  <c r="C858" i="32"/>
  <c r="M857" i="32"/>
  <c r="L857" i="32"/>
  <c r="K857" i="32"/>
  <c r="J857" i="32"/>
  <c r="I857" i="32"/>
  <c r="H857" i="32"/>
  <c r="G857" i="32"/>
  <c r="F857" i="32"/>
  <c r="E857" i="32"/>
  <c r="D857" i="32"/>
  <c r="C857" i="32"/>
  <c r="M856" i="32"/>
  <c r="L856" i="32"/>
  <c r="K856" i="32"/>
  <c r="J856" i="32"/>
  <c r="I856" i="32"/>
  <c r="H856" i="32"/>
  <c r="G856" i="32"/>
  <c r="F856" i="32"/>
  <c r="E856" i="32"/>
  <c r="D856" i="32"/>
  <c r="C856" i="32"/>
  <c r="M855" i="32"/>
  <c r="L855" i="32"/>
  <c r="K855" i="32"/>
  <c r="J855" i="32"/>
  <c r="I855" i="32"/>
  <c r="H855" i="32"/>
  <c r="G855" i="32"/>
  <c r="F855" i="32"/>
  <c r="E855" i="32"/>
  <c r="D855" i="32"/>
  <c r="C855" i="32"/>
  <c r="M854" i="32"/>
  <c r="L854" i="32"/>
  <c r="K854" i="32"/>
  <c r="J854" i="32"/>
  <c r="I854" i="32"/>
  <c r="H854" i="32"/>
  <c r="G854" i="32"/>
  <c r="F854" i="32"/>
  <c r="E854" i="32"/>
  <c r="D854" i="32"/>
  <c r="C854" i="32"/>
  <c r="M852" i="32"/>
  <c r="L852" i="32"/>
  <c r="K852" i="32"/>
  <c r="J852" i="32"/>
  <c r="I852" i="32"/>
  <c r="H852" i="32"/>
  <c r="G852" i="32"/>
  <c r="F852" i="32"/>
  <c r="E852" i="32"/>
  <c r="D852" i="32"/>
  <c r="C852" i="32"/>
  <c r="M851" i="32"/>
  <c r="L851" i="32"/>
  <c r="K851" i="32"/>
  <c r="J851" i="32"/>
  <c r="I851" i="32"/>
  <c r="H851" i="32"/>
  <c r="G851" i="32"/>
  <c r="F851" i="32"/>
  <c r="E851" i="32"/>
  <c r="D851" i="32"/>
  <c r="C851" i="32"/>
  <c r="M850" i="32"/>
  <c r="L850" i="32"/>
  <c r="K850" i="32"/>
  <c r="J850" i="32"/>
  <c r="I850" i="32"/>
  <c r="H850" i="32"/>
  <c r="G850" i="32"/>
  <c r="F850" i="32"/>
  <c r="E850" i="32"/>
  <c r="D850" i="32"/>
  <c r="C850" i="32"/>
  <c r="M849" i="32"/>
  <c r="L849" i="32"/>
  <c r="K849" i="32"/>
  <c r="J849" i="32"/>
  <c r="I849" i="32"/>
  <c r="H849" i="32"/>
  <c r="G849" i="32"/>
  <c r="F849" i="32"/>
  <c r="E849" i="32"/>
  <c r="D849" i="32"/>
  <c r="C849" i="32"/>
  <c r="M848" i="32"/>
  <c r="L848" i="32"/>
  <c r="K848" i="32"/>
  <c r="J848" i="32"/>
  <c r="I848" i="32"/>
  <c r="H848" i="32"/>
  <c r="G848" i="32"/>
  <c r="F848" i="32"/>
  <c r="E848" i="32"/>
  <c r="D848" i="32"/>
  <c r="C848" i="32"/>
  <c r="M847" i="32"/>
  <c r="L847" i="32"/>
  <c r="K847" i="32"/>
  <c r="J847" i="32"/>
  <c r="I847" i="32"/>
  <c r="H847" i="32"/>
  <c r="G847" i="32"/>
  <c r="F847" i="32"/>
  <c r="E847" i="32"/>
  <c r="D847" i="32"/>
  <c r="C847" i="32"/>
  <c r="M846" i="32"/>
  <c r="L846" i="32"/>
  <c r="K846" i="32"/>
  <c r="J846" i="32"/>
  <c r="I846" i="32"/>
  <c r="H846" i="32"/>
  <c r="G846" i="32"/>
  <c r="F846" i="32"/>
  <c r="E846" i="32"/>
  <c r="D846" i="32"/>
  <c r="C846" i="32"/>
  <c r="M845" i="32"/>
  <c r="L845" i="32"/>
  <c r="K845" i="32"/>
  <c r="J845" i="32"/>
  <c r="I845" i="32"/>
  <c r="H845" i="32"/>
  <c r="G845" i="32"/>
  <c r="F845" i="32"/>
  <c r="E845" i="32"/>
  <c r="D845" i="32"/>
  <c r="C845" i="32"/>
  <c r="M844" i="32"/>
  <c r="L844" i="32"/>
  <c r="K844" i="32"/>
  <c r="J844" i="32"/>
  <c r="I844" i="32"/>
  <c r="H844" i="32"/>
  <c r="G844" i="32"/>
  <c r="F844" i="32"/>
  <c r="E844" i="32"/>
  <c r="D844" i="32"/>
  <c r="C844" i="32"/>
  <c r="M843" i="32"/>
  <c r="L843" i="32"/>
  <c r="K843" i="32"/>
  <c r="J843" i="32"/>
  <c r="I843" i="32"/>
  <c r="H843" i="32"/>
  <c r="G843" i="32"/>
  <c r="F843" i="32"/>
  <c r="E843" i="32"/>
  <c r="D843" i="32"/>
  <c r="C843" i="32"/>
  <c r="M842" i="32"/>
  <c r="L842" i="32"/>
  <c r="K842" i="32"/>
  <c r="J842" i="32"/>
  <c r="I842" i="32"/>
  <c r="H842" i="32"/>
  <c r="G842" i="32"/>
  <c r="F842" i="32"/>
  <c r="E842" i="32"/>
  <c r="D842" i="32"/>
  <c r="C842" i="32"/>
  <c r="M841" i="32"/>
  <c r="L841" i="32"/>
  <c r="K841" i="32"/>
  <c r="J841" i="32"/>
  <c r="I841" i="32"/>
  <c r="H841" i="32"/>
  <c r="G841" i="32"/>
  <c r="F841" i="32"/>
  <c r="E841" i="32"/>
  <c r="D841" i="32"/>
  <c r="C841" i="32"/>
  <c r="M839" i="32"/>
  <c r="L839" i="32"/>
  <c r="K839" i="32"/>
  <c r="J839" i="32"/>
  <c r="I839" i="32"/>
  <c r="H839" i="32"/>
  <c r="G839" i="32"/>
  <c r="F839" i="32"/>
  <c r="E839" i="32"/>
  <c r="D839" i="32"/>
  <c r="C839" i="32"/>
  <c r="M838" i="32"/>
  <c r="L838" i="32"/>
  <c r="K838" i="32"/>
  <c r="J838" i="32"/>
  <c r="I838" i="32"/>
  <c r="H838" i="32"/>
  <c r="G838" i="32"/>
  <c r="F838" i="32"/>
  <c r="E838" i="32"/>
  <c r="D838" i="32"/>
  <c r="C838" i="32"/>
  <c r="M837" i="32"/>
  <c r="L837" i="32"/>
  <c r="K837" i="32"/>
  <c r="J837" i="32"/>
  <c r="I837" i="32"/>
  <c r="H837" i="32"/>
  <c r="G837" i="32"/>
  <c r="F837" i="32"/>
  <c r="E837" i="32"/>
  <c r="D837" i="32"/>
  <c r="C837" i="32"/>
  <c r="M836" i="32"/>
  <c r="L836" i="32"/>
  <c r="K836" i="32"/>
  <c r="J836" i="32"/>
  <c r="I836" i="32"/>
  <c r="H836" i="32"/>
  <c r="G836" i="32"/>
  <c r="F836" i="32"/>
  <c r="E836" i="32"/>
  <c r="D836" i="32"/>
  <c r="C836" i="32"/>
  <c r="M835" i="32"/>
  <c r="L835" i="32"/>
  <c r="K835" i="32"/>
  <c r="J835" i="32"/>
  <c r="I835" i="32"/>
  <c r="H835" i="32"/>
  <c r="G835" i="32"/>
  <c r="F835" i="32"/>
  <c r="E835" i="32"/>
  <c r="D835" i="32"/>
  <c r="C835" i="32"/>
  <c r="M834" i="32"/>
  <c r="L834" i="32"/>
  <c r="K834" i="32"/>
  <c r="J834" i="32"/>
  <c r="I834" i="32"/>
  <c r="H834" i="32"/>
  <c r="G834" i="32"/>
  <c r="F834" i="32"/>
  <c r="E834" i="32"/>
  <c r="D834" i="32"/>
  <c r="C834" i="32"/>
  <c r="M833" i="32"/>
  <c r="L833" i="32"/>
  <c r="K833" i="32"/>
  <c r="J833" i="32"/>
  <c r="I833" i="32"/>
  <c r="H833" i="32"/>
  <c r="G833" i="32"/>
  <c r="F833" i="32"/>
  <c r="E833" i="32"/>
  <c r="D833" i="32"/>
  <c r="C833" i="32"/>
  <c r="M832" i="32"/>
  <c r="L832" i="32"/>
  <c r="K832" i="32"/>
  <c r="J832" i="32"/>
  <c r="I832" i="32"/>
  <c r="H832" i="32"/>
  <c r="G832" i="32"/>
  <c r="F832" i="32"/>
  <c r="E832" i="32"/>
  <c r="D832" i="32"/>
  <c r="C832" i="32"/>
  <c r="M831" i="32"/>
  <c r="L831" i="32"/>
  <c r="K831" i="32"/>
  <c r="J831" i="32"/>
  <c r="I831" i="32"/>
  <c r="H831" i="32"/>
  <c r="G831" i="32"/>
  <c r="F831" i="32"/>
  <c r="E831" i="32"/>
  <c r="D831" i="32"/>
  <c r="C831" i="32"/>
  <c r="M830" i="32"/>
  <c r="L830" i="32"/>
  <c r="K830" i="32"/>
  <c r="J830" i="32"/>
  <c r="I830" i="32"/>
  <c r="H830" i="32"/>
  <c r="G830" i="32"/>
  <c r="F830" i="32"/>
  <c r="E830" i="32"/>
  <c r="D830" i="32"/>
  <c r="C830" i="32"/>
  <c r="M829" i="32"/>
  <c r="L829" i="32"/>
  <c r="K829" i="32"/>
  <c r="J829" i="32"/>
  <c r="I829" i="32"/>
  <c r="H829" i="32"/>
  <c r="G829" i="32"/>
  <c r="F829" i="32"/>
  <c r="E829" i="32"/>
  <c r="D829" i="32"/>
  <c r="C829" i="32"/>
  <c r="M828" i="32"/>
  <c r="L828" i="32"/>
  <c r="K828" i="32"/>
  <c r="J828" i="32"/>
  <c r="I828" i="32"/>
  <c r="H828" i="32"/>
  <c r="G828" i="32"/>
  <c r="F828" i="32"/>
  <c r="E828" i="32"/>
  <c r="D828" i="32"/>
  <c r="C828" i="32"/>
  <c r="M826" i="32"/>
  <c r="L826" i="32"/>
  <c r="K826" i="32"/>
  <c r="J826" i="32"/>
  <c r="I826" i="32"/>
  <c r="H826" i="32"/>
  <c r="G826" i="32"/>
  <c r="F826" i="32"/>
  <c r="E826" i="32"/>
  <c r="D826" i="32"/>
  <c r="C826" i="32"/>
  <c r="M825" i="32"/>
  <c r="L825" i="32"/>
  <c r="K825" i="32"/>
  <c r="J825" i="32"/>
  <c r="I825" i="32"/>
  <c r="H825" i="32"/>
  <c r="G825" i="32"/>
  <c r="F825" i="32"/>
  <c r="E825" i="32"/>
  <c r="D825" i="32"/>
  <c r="C825" i="32"/>
  <c r="M824" i="32"/>
  <c r="L824" i="32"/>
  <c r="K824" i="32"/>
  <c r="J824" i="32"/>
  <c r="I824" i="32"/>
  <c r="H824" i="32"/>
  <c r="G824" i="32"/>
  <c r="F824" i="32"/>
  <c r="E824" i="32"/>
  <c r="D824" i="32"/>
  <c r="C824" i="32"/>
  <c r="M823" i="32"/>
  <c r="L823" i="32"/>
  <c r="K823" i="32"/>
  <c r="J823" i="32"/>
  <c r="I823" i="32"/>
  <c r="H823" i="32"/>
  <c r="G823" i="32"/>
  <c r="F823" i="32"/>
  <c r="E823" i="32"/>
  <c r="D823" i="32"/>
  <c r="C823" i="32"/>
  <c r="M822" i="32"/>
  <c r="L822" i="32"/>
  <c r="K822" i="32"/>
  <c r="J822" i="32"/>
  <c r="I822" i="32"/>
  <c r="H822" i="32"/>
  <c r="G822" i="32"/>
  <c r="F822" i="32"/>
  <c r="E822" i="32"/>
  <c r="D822" i="32"/>
  <c r="C822" i="32"/>
  <c r="M821" i="32"/>
  <c r="L821" i="32"/>
  <c r="K821" i="32"/>
  <c r="J821" i="32"/>
  <c r="I821" i="32"/>
  <c r="H821" i="32"/>
  <c r="G821" i="32"/>
  <c r="F821" i="32"/>
  <c r="E821" i="32"/>
  <c r="D821" i="32"/>
  <c r="C821" i="32"/>
  <c r="M820" i="32"/>
  <c r="L820" i="32"/>
  <c r="K820" i="32"/>
  <c r="J820" i="32"/>
  <c r="I820" i="32"/>
  <c r="H820" i="32"/>
  <c r="G820" i="32"/>
  <c r="F820" i="32"/>
  <c r="E820" i="32"/>
  <c r="D820" i="32"/>
  <c r="C820" i="32"/>
  <c r="M819" i="32"/>
  <c r="L819" i="32"/>
  <c r="K819" i="32"/>
  <c r="J819" i="32"/>
  <c r="I819" i="32"/>
  <c r="H819" i="32"/>
  <c r="G819" i="32"/>
  <c r="F819" i="32"/>
  <c r="E819" i="32"/>
  <c r="D819" i="32"/>
  <c r="C819" i="32"/>
  <c r="M818" i="32"/>
  <c r="L818" i="32"/>
  <c r="K818" i="32"/>
  <c r="J818" i="32"/>
  <c r="I818" i="32"/>
  <c r="H818" i="32"/>
  <c r="G818" i="32"/>
  <c r="F818" i="32"/>
  <c r="E818" i="32"/>
  <c r="D818" i="32"/>
  <c r="C818" i="32"/>
  <c r="M817" i="32"/>
  <c r="L817" i="32"/>
  <c r="K817" i="32"/>
  <c r="J817" i="32"/>
  <c r="I817" i="32"/>
  <c r="H817" i="32"/>
  <c r="G817" i="32"/>
  <c r="F817" i="32"/>
  <c r="E817" i="32"/>
  <c r="D817" i="32"/>
  <c r="C817" i="32"/>
  <c r="M816" i="32"/>
  <c r="L816" i="32"/>
  <c r="K816" i="32"/>
  <c r="J816" i="32"/>
  <c r="I816" i="32"/>
  <c r="H816" i="32"/>
  <c r="G816" i="32"/>
  <c r="F816" i="32"/>
  <c r="E816" i="32"/>
  <c r="D816" i="32"/>
  <c r="C816" i="32"/>
  <c r="M815" i="32"/>
  <c r="L815" i="32"/>
  <c r="K815" i="32"/>
  <c r="J815" i="32"/>
  <c r="I815" i="32"/>
  <c r="H815" i="32"/>
  <c r="G815" i="32"/>
  <c r="F815" i="32"/>
  <c r="E815" i="32"/>
  <c r="D815" i="32"/>
  <c r="C815" i="32"/>
  <c r="M813" i="32"/>
  <c r="L813" i="32"/>
  <c r="K813" i="32"/>
  <c r="J813" i="32"/>
  <c r="I813" i="32"/>
  <c r="H813" i="32"/>
  <c r="G813" i="32"/>
  <c r="F813" i="32"/>
  <c r="E813" i="32"/>
  <c r="D813" i="32"/>
  <c r="C813" i="32"/>
  <c r="M812" i="32"/>
  <c r="L812" i="32"/>
  <c r="K812" i="32"/>
  <c r="J812" i="32"/>
  <c r="I812" i="32"/>
  <c r="H812" i="32"/>
  <c r="G812" i="32"/>
  <c r="F812" i="32"/>
  <c r="E812" i="32"/>
  <c r="D812" i="32"/>
  <c r="C812" i="32"/>
  <c r="M811" i="32"/>
  <c r="L811" i="32"/>
  <c r="K811" i="32"/>
  <c r="J811" i="32"/>
  <c r="I811" i="32"/>
  <c r="H811" i="32"/>
  <c r="G811" i="32"/>
  <c r="F811" i="32"/>
  <c r="E811" i="32"/>
  <c r="D811" i="32"/>
  <c r="C811" i="32"/>
  <c r="M810" i="32"/>
  <c r="L810" i="32"/>
  <c r="K810" i="32"/>
  <c r="J810" i="32"/>
  <c r="I810" i="32"/>
  <c r="H810" i="32"/>
  <c r="G810" i="32"/>
  <c r="F810" i="32"/>
  <c r="E810" i="32"/>
  <c r="D810" i="32"/>
  <c r="C810" i="32"/>
  <c r="M809" i="32"/>
  <c r="L809" i="32"/>
  <c r="K809" i="32"/>
  <c r="J809" i="32"/>
  <c r="I809" i="32"/>
  <c r="H809" i="32"/>
  <c r="G809" i="32"/>
  <c r="F809" i="32"/>
  <c r="E809" i="32"/>
  <c r="D809" i="32"/>
  <c r="C809" i="32"/>
  <c r="M808" i="32"/>
  <c r="L808" i="32"/>
  <c r="K808" i="32"/>
  <c r="J808" i="32"/>
  <c r="I808" i="32"/>
  <c r="H808" i="32"/>
  <c r="G808" i="32"/>
  <c r="F808" i="32"/>
  <c r="E808" i="32"/>
  <c r="D808" i="32"/>
  <c r="C808" i="32"/>
  <c r="M807" i="32"/>
  <c r="L807" i="32"/>
  <c r="K807" i="32"/>
  <c r="J807" i="32"/>
  <c r="I807" i="32"/>
  <c r="H807" i="32"/>
  <c r="G807" i="32"/>
  <c r="F807" i="32"/>
  <c r="E807" i="32"/>
  <c r="D807" i="32"/>
  <c r="C807" i="32"/>
  <c r="M806" i="32"/>
  <c r="L806" i="32"/>
  <c r="K806" i="32"/>
  <c r="J806" i="32"/>
  <c r="I806" i="32"/>
  <c r="H806" i="32"/>
  <c r="G806" i="32"/>
  <c r="F806" i="32"/>
  <c r="E806" i="32"/>
  <c r="D806" i="32"/>
  <c r="C806" i="32"/>
  <c r="M805" i="32"/>
  <c r="L805" i="32"/>
  <c r="K805" i="32"/>
  <c r="J805" i="32"/>
  <c r="I805" i="32"/>
  <c r="H805" i="32"/>
  <c r="G805" i="32"/>
  <c r="F805" i="32"/>
  <c r="E805" i="32"/>
  <c r="D805" i="32"/>
  <c r="C805" i="32"/>
  <c r="M804" i="32"/>
  <c r="L804" i="32"/>
  <c r="K804" i="32"/>
  <c r="J804" i="32"/>
  <c r="I804" i="32"/>
  <c r="H804" i="32"/>
  <c r="G804" i="32"/>
  <c r="F804" i="32"/>
  <c r="E804" i="32"/>
  <c r="D804" i="32"/>
  <c r="C804" i="32"/>
  <c r="M803" i="32"/>
  <c r="L803" i="32"/>
  <c r="K803" i="32"/>
  <c r="J803" i="32"/>
  <c r="I803" i="32"/>
  <c r="H803" i="32"/>
  <c r="G803" i="32"/>
  <c r="F803" i="32"/>
  <c r="E803" i="32"/>
  <c r="D803" i="32"/>
  <c r="C803" i="32"/>
  <c r="M802" i="32"/>
  <c r="L802" i="32"/>
  <c r="K802" i="32"/>
  <c r="J802" i="32"/>
  <c r="I802" i="32"/>
  <c r="H802" i="32"/>
  <c r="G802" i="32"/>
  <c r="F802" i="32"/>
  <c r="E802" i="32"/>
  <c r="D802" i="32"/>
  <c r="C802" i="32"/>
  <c r="M800" i="32"/>
  <c r="L800" i="32"/>
  <c r="K800" i="32"/>
  <c r="J800" i="32"/>
  <c r="I800" i="32"/>
  <c r="H800" i="32"/>
  <c r="G800" i="32"/>
  <c r="F800" i="32"/>
  <c r="E800" i="32"/>
  <c r="D800" i="32"/>
  <c r="C800" i="32"/>
  <c r="M799" i="32"/>
  <c r="L799" i="32"/>
  <c r="K799" i="32"/>
  <c r="J799" i="32"/>
  <c r="I799" i="32"/>
  <c r="H799" i="32"/>
  <c r="G799" i="32"/>
  <c r="F799" i="32"/>
  <c r="E799" i="32"/>
  <c r="D799" i="32"/>
  <c r="C799" i="32"/>
  <c r="M798" i="32"/>
  <c r="L798" i="32"/>
  <c r="K798" i="32"/>
  <c r="J798" i="32"/>
  <c r="I798" i="32"/>
  <c r="H798" i="32"/>
  <c r="G798" i="32"/>
  <c r="F798" i="32"/>
  <c r="E798" i="32"/>
  <c r="D798" i="32"/>
  <c r="C798" i="32"/>
  <c r="M797" i="32"/>
  <c r="L797" i="32"/>
  <c r="K797" i="32"/>
  <c r="J797" i="32"/>
  <c r="I797" i="32"/>
  <c r="H797" i="32"/>
  <c r="G797" i="32"/>
  <c r="F797" i="32"/>
  <c r="E797" i="32"/>
  <c r="D797" i="32"/>
  <c r="C797" i="32"/>
  <c r="M796" i="32"/>
  <c r="L796" i="32"/>
  <c r="K796" i="32"/>
  <c r="J796" i="32"/>
  <c r="I796" i="32"/>
  <c r="H796" i="32"/>
  <c r="G796" i="32"/>
  <c r="F796" i="32"/>
  <c r="E796" i="32"/>
  <c r="D796" i="32"/>
  <c r="C796" i="32"/>
  <c r="M795" i="32"/>
  <c r="L795" i="32"/>
  <c r="K795" i="32"/>
  <c r="J795" i="32"/>
  <c r="I795" i="32"/>
  <c r="H795" i="32"/>
  <c r="G795" i="32"/>
  <c r="F795" i="32"/>
  <c r="E795" i="32"/>
  <c r="D795" i="32"/>
  <c r="C795" i="32"/>
  <c r="M794" i="32"/>
  <c r="L794" i="32"/>
  <c r="K794" i="32"/>
  <c r="J794" i="32"/>
  <c r="I794" i="32"/>
  <c r="H794" i="32"/>
  <c r="G794" i="32"/>
  <c r="F794" i="32"/>
  <c r="E794" i="32"/>
  <c r="D794" i="32"/>
  <c r="C794" i="32"/>
  <c r="M793" i="32"/>
  <c r="L793" i="32"/>
  <c r="K793" i="32"/>
  <c r="J793" i="32"/>
  <c r="I793" i="32"/>
  <c r="H793" i="32"/>
  <c r="G793" i="32"/>
  <c r="F793" i="32"/>
  <c r="E793" i="32"/>
  <c r="D793" i="32"/>
  <c r="C793" i="32"/>
  <c r="M792" i="32"/>
  <c r="L792" i="32"/>
  <c r="K792" i="32"/>
  <c r="J792" i="32"/>
  <c r="I792" i="32"/>
  <c r="H792" i="32"/>
  <c r="G792" i="32"/>
  <c r="F792" i="32"/>
  <c r="E792" i="32"/>
  <c r="D792" i="32"/>
  <c r="C792" i="32"/>
  <c r="M791" i="32"/>
  <c r="L791" i="32"/>
  <c r="K791" i="32"/>
  <c r="J791" i="32"/>
  <c r="I791" i="32"/>
  <c r="H791" i="32"/>
  <c r="G791" i="32"/>
  <c r="F791" i="32"/>
  <c r="E791" i="32"/>
  <c r="D791" i="32"/>
  <c r="C791" i="32"/>
  <c r="M790" i="32"/>
  <c r="L790" i="32"/>
  <c r="K790" i="32"/>
  <c r="J790" i="32"/>
  <c r="I790" i="32"/>
  <c r="H790" i="32"/>
  <c r="G790" i="32"/>
  <c r="F790" i="32"/>
  <c r="E790" i="32"/>
  <c r="D790" i="32"/>
  <c r="C790" i="32"/>
  <c r="M789" i="32"/>
  <c r="L789" i="32"/>
  <c r="K789" i="32"/>
  <c r="J789" i="32"/>
  <c r="I789" i="32"/>
  <c r="H789" i="32"/>
  <c r="G789" i="32"/>
  <c r="F789" i="32"/>
  <c r="E789" i="32"/>
  <c r="D789" i="32"/>
  <c r="C789" i="32"/>
  <c r="M787" i="32"/>
  <c r="L787" i="32"/>
  <c r="K787" i="32"/>
  <c r="J787" i="32"/>
  <c r="I787" i="32"/>
  <c r="H787" i="32"/>
  <c r="G787" i="32"/>
  <c r="F787" i="32"/>
  <c r="E787" i="32"/>
  <c r="D787" i="32"/>
  <c r="C787" i="32"/>
  <c r="M786" i="32"/>
  <c r="L786" i="32"/>
  <c r="K786" i="32"/>
  <c r="J786" i="32"/>
  <c r="I786" i="32"/>
  <c r="H786" i="32"/>
  <c r="G786" i="32"/>
  <c r="F786" i="32"/>
  <c r="E786" i="32"/>
  <c r="D786" i="32"/>
  <c r="C786" i="32"/>
  <c r="M785" i="32"/>
  <c r="L785" i="32"/>
  <c r="K785" i="32"/>
  <c r="J785" i="32"/>
  <c r="I785" i="32"/>
  <c r="H785" i="32"/>
  <c r="G785" i="32"/>
  <c r="F785" i="32"/>
  <c r="E785" i="32"/>
  <c r="D785" i="32"/>
  <c r="C785" i="32"/>
  <c r="M784" i="32"/>
  <c r="L784" i="32"/>
  <c r="K784" i="32"/>
  <c r="J784" i="32"/>
  <c r="I784" i="32"/>
  <c r="H784" i="32"/>
  <c r="G784" i="32"/>
  <c r="F784" i="32"/>
  <c r="E784" i="32"/>
  <c r="D784" i="32"/>
  <c r="C784" i="32"/>
  <c r="M783" i="32"/>
  <c r="L783" i="32"/>
  <c r="K783" i="32"/>
  <c r="J783" i="32"/>
  <c r="I783" i="32"/>
  <c r="H783" i="32"/>
  <c r="G783" i="32"/>
  <c r="F783" i="32"/>
  <c r="E783" i="32"/>
  <c r="D783" i="32"/>
  <c r="C783" i="32"/>
  <c r="M782" i="32"/>
  <c r="L782" i="32"/>
  <c r="K782" i="32"/>
  <c r="J782" i="32"/>
  <c r="I782" i="32"/>
  <c r="H782" i="32"/>
  <c r="G782" i="32"/>
  <c r="F782" i="32"/>
  <c r="E782" i="32"/>
  <c r="D782" i="32"/>
  <c r="C782" i="32"/>
  <c r="M781" i="32"/>
  <c r="L781" i="32"/>
  <c r="K781" i="32"/>
  <c r="J781" i="32"/>
  <c r="I781" i="32"/>
  <c r="H781" i="32"/>
  <c r="G781" i="32"/>
  <c r="F781" i="32"/>
  <c r="E781" i="32"/>
  <c r="D781" i="32"/>
  <c r="C781" i="32"/>
  <c r="M780" i="32"/>
  <c r="L780" i="32"/>
  <c r="K780" i="32"/>
  <c r="J780" i="32"/>
  <c r="I780" i="32"/>
  <c r="H780" i="32"/>
  <c r="G780" i="32"/>
  <c r="F780" i="32"/>
  <c r="E780" i="32"/>
  <c r="D780" i="32"/>
  <c r="C780" i="32"/>
  <c r="M779" i="32"/>
  <c r="L779" i="32"/>
  <c r="K779" i="32"/>
  <c r="J779" i="32"/>
  <c r="I779" i="32"/>
  <c r="H779" i="32"/>
  <c r="G779" i="32"/>
  <c r="F779" i="32"/>
  <c r="E779" i="32"/>
  <c r="D779" i="32"/>
  <c r="C779" i="32"/>
  <c r="M778" i="32"/>
  <c r="L778" i="32"/>
  <c r="K778" i="32"/>
  <c r="J778" i="32"/>
  <c r="I778" i="32"/>
  <c r="H778" i="32"/>
  <c r="G778" i="32"/>
  <c r="F778" i="32"/>
  <c r="E778" i="32"/>
  <c r="D778" i="32"/>
  <c r="C778" i="32"/>
  <c r="M777" i="32"/>
  <c r="L777" i="32"/>
  <c r="K777" i="32"/>
  <c r="J777" i="32"/>
  <c r="I777" i="32"/>
  <c r="H777" i="32"/>
  <c r="G777" i="32"/>
  <c r="F777" i="32"/>
  <c r="E777" i="32"/>
  <c r="D777" i="32"/>
  <c r="C777" i="32"/>
  <c r="M776" i="32"/>
  <c r="L776" i="32"/>
  <c r="K776" i="32"/>
  <c r="J776" i="32"/>
  <c r="I776" i="32"/>
  <c r="H776" i="32"/>
  <c r="G776" i="32"/>
  <c r="F776" i="32"/>
  <c r="E776" i="32"/>
  <c r="D776" i="32"/>
  <c r="C776" i="32"/>
  <c r="M774" i="32"/>
  <c r="L774" i="32"/>
  <c r="K774" i="32"/>
  <c r="J774" i="32"/>
  <c r="I774" i="32"/>
  <c r="H774" i="32"/>
  <c r="G774" i="32"/>
  <c r="F774" i="32"/>
  <c r="E774" i="32"/>
  <c r="D774" i="32"/>
  <c r="C774" i="32"/>
  <c r="M773" i="32"/>
  <c r="L773" i="32"/>
  <c r="K773" i="32"/>
  <c r="J773" i="32"/>
  <c r="I773" i="32"/>
  <c r="H773" i="32"/>
  <c r="G773" i="32"/>
  <c r="F773" i="32"/>
  <c r="E773" i="32"/>
  <c r="D773" i="32"/>
  <c r="C773" i="32"/>
  <c r="M772" i="32"/>
  <c r="L772" i="32"/>
  <c r="K772" i="32"/>
  <c r="J772" i="32"/>
  <c r="I772" i="32"/>
  <c r="H772" i="32"/>
  <c r="G772" i="32"/>
  <c r="F772" i="32"/>
  <c r="E772" i="32"/>
  <c r="D772" i="32"/>
  <c r="C772" i="32"/>
  <c r="M771" i="32"/>
  <c r="L771" i="32"/>
  <c r="K771" i="32"/>
  <c r="J771" i="32"/>
  <c r="I771" i="32"/>
  <c r="H771" i="32"/>
  <c r="G771" i="32"/>
  <c r="F771" i="32"/>
  <c r="E771" i="32"/>
  <c r="D771" i="32"/>
  <c r="C771" i="32"/>
  <c r="M770" i="32"/>
  <c r="L770" i="32"/>
  <c r="K770" i="32"/>
  <c r="J770" i="32"/>
  <c r="I770" i="32"/>
  <c r="H770" i="32"/>
  <c r="G770" i="32"/>
  <c r="F770" i="32"/>
  <c r="E770" i="32"/>
  <c r="D770" i="32"/>
  <c r="C770" i="32"/>
  <c r="M769" i="32"/>
  <c r="L769" i="32"/>
  <c r="K769" i="32"/>
  <c r="J769" i="32"/>
  <c r="I769" i="32"/>
  <c r="H769" i="32"/>
  <c r="G769" i="32"/>
  <c r="F769" i="32"/>
  <c r="E769" i="32"/>
  <c r="D769" i="32"/>
  <c r="C769" i="32"/>
  <c r="M768" i="32"/>
  <c r="L768" i="32"/>
  <c r="K768" i="32"/>
  <c r="J768" i="32"/>
  <c r="I768" i="32"/>
  <c r="H768" i="32"/>
  <c r="G768" i="32"/>
  <c r="F768" i="32"/>
  <c r="E768" i="32"/>
  <c r="D768" i="32"/>
  <c r="C768" i="32"/>
  <c r="M767" i="32"/>
  <c r="L767" i="32"/>
  <c r="K767" i="32"/>
  <c r="J767" i="32"/>
  <c r="I767" i="32"/>
  <c r="H767" i="32"/>
  <c r="G767" i="32"/>
  <c r="F767" i="32"/>
  <c r="E767" i="32"/>
  <c r="D767" i="32"/>
  <c r="C767" i="32"/>
  <c r="M766" i="32"/>
  <c r="L766" i="32"/>
  <c r="K766" i="32"/>
  <c r="J766" i="32"/>
  <c r="I766" i="32"/>
  <c r="H766" i="32"/>
  <c r="G766" i="32"/>
  <c r="F766" i="32"/>
  <c r="E766" i="32"/>
  <c r="D766" i="32"/>
  <c r="C766" i="32"/>
  <c r="M765" i="32"/>
  <c r="L765" i="32"/>
  <c r="K765" i="32"/>
  <c r="J765" i="32"/>
  <c r="I765" i="32"/>
  <c r="H765" i="32"/>
  <c r="G765" i="32"/>
  <c r="F765" i="32"/>
  <c r="E765" i="32"/>
  <c r="D765" i="32"/>
  <c r="C765" i="32"/>
  <c r="M764" i="32"/>
  <c r="L764" i="32"/>
  <c r="K764" i="32"/>
  <c r="J764" i="32"/>
  <c r="I764" i="32"/>
  <c r="H764" i="32"/>
  <c r="G764" i="32"/>
  <c r="F764" i="32"/>
  <c r="E764" i="32"/>
  <c r="D764" i="32"/>
  <c r="C764" i="32"/>
  <c r="M763" i="32"/>
  <c r="L763" i="32"/>
  <c r="K763" i="32"/>
  <c r="J763" i="32"/>
  <c r="I763" i="32"/>
  <c r="H763" i="32"/>
  <c r="G763" i="32"/>
  <c r="F763" i="32"/>
  <c r="E763" i="32"/>
  <c r="D763" i="32"/>
  <c r="C763" i="32"/>
  <c r="M761" i="32"/>
  <c r="L761" i="32"/>
  <c r="K761" i="32"/>
  <c r="J761" i="32"/>
  <c r="I761" i="32"/>
  <c r="H761" i="32"/>
  <c r="G761" i="32"/>
  <c r="F761" i="32"/>
  <c r="E761" i="32"/>
  <c r="D761" i="32"/>
  <c r="C761" i="32"/>
  <c r="M756" i="32"/>
  <c r="L756" i="32"/>
  <c r="K756" i="32"/>
  <c r="J756" i="32"/>
  <c r="I756" i="32"/>
  <c r="H756" i="32"/>
  <c r="G756" i="32"/>
  <c r="F756" i="32"/>
  <c r="E756" i="32"/>
  <c r="D756" i="32"/>
  <c r="C756" i="32"/>
  <c r="M755" i="32"/>
  <c r="L755" i="32"/>
  <c r="K755" i="32"/>
  <c r="J755" i="32"/>
  <c r="I755" i="32"/>
  <c r="H755" i="32"/>
  <c r="G755" i="32"/>
  <c r="F755" i="32"/>
  <c r="E755" i="32"/>
  <c r="D755" i="32"/>
  <c r="C755" i="32"/>
  <c r="M754" i="32"/>
  <c r="L754" i="32"/>
  <c r="K754" i="32"/>
  <c r="J754" i="32"/>
  <c r="I754" i="32"/>
  <c r="H754" i="32"/>
  <c r="G754" i="32"/>
  <c r="F754" i="32"/>
  <c r="E754" i="32"/>
  <c r="D754" i="32"/>
  <c r="C754" i="32"/>
  <c r="M753" i="32"/>
  <c r="L753" i="32"/>
  <c r="K753" i="32"/>
  <c r="J753" i="32"/>
  <c r="I753" i="32"/>
  <c r="H753" i="32"/>
  <c r="G753" i="32"/>
  <c r="F753" i="32"/>
  <c r="E753" i="32"/>
  <c r="D753" i="32"/>
  <c r="C753" i="32"/>
  <c r="M752" i="32"/>
  <c r="L752" i="32"/>
  <c r="K752" i="32"/>
  <c r="J752" i="32"/>
  <c r="I752" i="32"/>
  <c r="H752" i="32"/>
  <c r="G752" i="32"/>
  <c r="F752" i="32"/>
  <c r="E752" i="32"/>
  <c r="D752" i="32"/>
  <c r="C752" i="32"/>
  <c r="M751" i="32"/>
  <c r="L751" i="32"/>
  <c r="K751" i="32"/>
  <c r="J751" i="32"/>
  <c r="I751" i="32"/>
  <c r="H751" i="32"/>
  <c r="G751" i="32"/>
  <c r="F751" i="32"/>
  <c r="E751" i="32"/>
  <c r="D751" i="32"/>
  <c r="C751" i="32"/>
  <c r="M750" i="32"/>
  <c r="L750" i="32"/>
  <c r="K750" i="32"/>
  <c r="J750" i="32"/>
  <c r="I750" i="32"/>
  <c r="H750" i="32"/>
  <c r="G750" i="32"/>
  <c r="F750" i="32"/>
  <c r="E750" i="32"/>
  <c r="D750" i="32"/>
  <c r="C750" i="32"/>
  <c r="M749" i="32"/>
  <c r="L749" i="32"/>
  <c r="K749" i="32"/>
  <c r="J749" i="32"/>
  <c r="I749" i="32"/>
  <c r="H749" i="32"/>
  <c r="G749" i="32"/>
  <c r="F749" i="32"/>
  <c r="E749" i="32"/>
  <c r="D749" i="32"/>
  <c r="C749" i="32"/>
  <c r="M748" i="32"/>
  <c r="L748" i="32"/>
  <c r="K748" i="32"/>
  <c r="J748" i="32"/>
  <c r="I748" i="32"/>
  <c r="H748" i="32"/>
  <c r="G748" i="32"/>
  <c r="F748" i="32"/>
  <c r="E748" i="32"/>
  <c r="D748" i="32"/>
  <c r="C748" i="32"/>
  <c r="M747" i="32"/>
  <c r="L747" i="32"/>
  <c r="K747" i="32"/>
  <c r="J747" i="32"/>
  <c r="I747" i="32"/>
  <c r="H747" i="32"/>
  <c r="G747" i="32"/>
  <c r="F747" i="32"/>
  <c r="E747" i="32"/>
  <c r="D747" i="32"/>
  <c r="C747" i="32"/>
  <c r="M746" i="32"/>
  <c r="L746" i="32"/>
  <c r="K746" i="32"/>
  <c r="J746" i="32"/>
  <c r="I746" i="32"/>
  <c r="H746" i="32"/>
  <c r="G746" i="32"/>
  <c r="F746" i="32"/>
  <c r="E746" i="32"/>
  <c r="D746" i="32"/>
  <c r="C746" i="32"/>
  <c r="M745" i="32"/>
  <c r="L745" i="32"/>
  <c r="K745" i="32"/>
  <c r="J745" i="32"/>
  <c r="I745" i="32"/>
  <c r="H745" i="32"/>
  <c r="G745" i="32"/>
  <c r="F745" i="32"/>
  <c r="E745" i="32"/>
  <c r="D745" i="32"/>
  <c r="C745" i="32"/>
  <c r="M743" i="32"/>
  <c r="L743" i="32"/>
  <c r="K743" i="32"/>
  <c r="J743" i="32"/>
  <c r="I743" i="32"/>
  <c r="H743" i="32"/>
  <c r="G743" i="32"/>
  <c r="F743" i="32"/>
  <c r="E743" i="32"/>
  <c r="D743" i="32"/>
  <c r="M742" i="32"/>
  <c r="L742" i="32"/>
  <c r="K742" i="32"/>
  <c r="J742" i="32"/>
  <c r="I742" i="32"/>
  <c r="H742" i="32"/>
  <c r="G742" i="32"/>
  <c r="F742" i="32"/>
  <c r="E742" i="32"/>
  <c r="D742" i="32"/>
  <c r="C742" i="32"/>
  <c r="M741" i="32"/>
  <c r="L741" i="32"/>
  <c r="K741" i="32"/>
  <c r="J741" i="32"/>
  <c r="I741" i="32"/>
  <c r="H741" i="32"/>
  <c r="G741" i="32"/>
  <c r="F741" i="32"/>
  <c r="E741" i="32"/>
  <c r="D741" i="32"/>
  <c r="C741" i="32"/>
  <c r="M740" i="32"/>
  <c r="L740" i="32"/>
  <c r="K740" i="32"/>
  <c r="J740" i="32"/>
  <c r="I740" i="32"/>
  <c r="H740" i="32"/>
  <c r="G740" i="32"/>
  <c r="F740" i="32"/>
  <c r="E740" i="32"/>
  <c r="D740" i="32"/>
  <c r="C740" i="32"/>
  <c r="M739" i="32"/>
  <c r="L739" i="32"/>
  <c r="K739" i="32"/>
  <c r="J739" i="32"/>
  <c r="I739" i="32"/>
  <c r="H739" i="32"/>
  <c r="G739" i="32"/>
  <c r="F739" i="32"/>
  <c r="E739" i="32"/>
  <c r="D739" i="32"/>
  <c r="C739" i="32"/>
  <c r="M738" i="32"/>
  <c r="L738" i="32"/>
  <c r="K738" i="32"/>
  <c r="J738" i="32"/>
  <c r="I738" i="32"/>
  <c r="H738" i="32"/>
  <c r="G738" i="32"/>
  <c r="F738" i="32"/>
  <c r="E738" i="32"/>
  <c r="D738" i="32"/>
  <c r="C738" i="32"/>
  <c r="M737" i="32"/>
  <c r="L737" i="32"/>
  <c r="K737" i="32"/>
  <c r="J737" i="32"/>
  <c r="I737" i="32"/>
  <c r="H737" i="32"/>
  <c r="G737" i="32"/>
  <c r="F737" i="32"/>
  <c r="E737" i="32"/>
  <c r="D737" i="32"/>
  <c r="C737" i="32"/>
  <c r="M736" i="32"/>
  <c r="L736" i="32"/>
  <c r="K736" i="32"/>
  <c r="J736" i="32"/>
  <c r="I736" i="32"/>
  <c r="H736" i="32"/>
  <c r="G736" i="32"/>
  <c r="F736" i="32"/>
  <c r="E736" i="32"/>
  <c r="D736" i="32"/>
  <c r="C736" i="32"/>
  <c r="M735" i="32"/>
  <c r="L735" i="32"/>
  <c r="K735" i="32"/>
  <c r="J735" i="32"/>
  <c r="I735" i="32"/>
  <c r="H735" i="32"/>
  <c r="G735" i="32"/>
  <c r="F735" i="32"/>
  <c r="E735" i="32"/>
  <c r="D735" i="32"/>
  <c r="C735" i="32"/>
  <c r="M734" i="32"/>
  <c r="L734" i="32"/>
  <c r="K734" i="32"/>
  <c r="J734" i="32"/>
  <c r="I734" i="32"/>
  <c r="H734" i="32"/>
  <c r="G734" i="32"/>
  <c r="F734" i="32"/>
  <c r="E734" i="32"/>
  <c r="D734" i="32"/>
  <c r="C734" i="32"/>
  <c r="M733" i="32"/>
  <c r="L733" i="32"/>
  <c r="K733" i="32"/>
  <c r="J733" i="32"/>
  <c r="I733" i="32"/>
  <c r="H733" i="32"/>
  <c r="G733" i="32"/>
  <c r="F733" i="32"/>
  <c r="E733" i="32"/>
  <c r="D733" i="32"/>
  <c r="C733" i="32"/>
  <c r="M732" i="32"/>
  <c r="L732" i="32"/>
  <c r="K732" i="32"/>
  <c r="J732" i="32"/>
  <c r="I732" i="32"/>
  <c r="H732" i="32"/>
  <c r="G732" i="32"/>
  <c r="F732" i="32"/>
  <c r="E732" i="32"/>
  <c r="D732" i="32"/>
  <c r="M730" i="32"/>
  <c r="L730" i="32"/>
  <c r="K730" i="32"/>
  <c r="J730" i="32"/>
  <c r="I730" i="32"/>
  <c r="H730" i="32"/>
  <c r="G730" i="32"/>
  <c r="F730" i="32"/>
  <c r="E730" i="32"/>
  <c r="D730" i="32"/>
  <c r="C730" i="32"/>
  <c r="M729" i="32"/>
  <c r="L729" i="32"/>
  <c r="K729" i="32"/>
  <c r="J729" i="32"/>
  <c r="I729" i="32"/>
  <c r="H729" i="32"/>
  <c r="G729" i="32"/>
  <c r="F729" i="32"/>
  <c r="E729" i="32"/>
  <c r="D729" i="32"/>
  <c r="C729" i="32"/>
  <c r="M728" i="32"/>
  <c r="L728" i="32"/>
  <c r="K728" i="32"/>
  <c r="J728" i="32"/>
  <c r="I728" i="32"/>
  <c r="H728" i="32"/>
  <c r="G728" i="32"/>
  <c r="F728" i="32"/>
  <c r="E728" i="32"/>
  <c r="D728" i="32"/>
  <c r="C728" i="32"/>
  <c r="M727" i="32"/>
  <c r="L727" i="32"/>
  <c r="K727" i="32"/>
  <c r="J727" i="32"/>
  <c r="I727" i="32"/>
  <c r="H727" i="32"/>
  <c r="G727" i="32"/>
  <c r="F727" i="32"/>
  <c r="E727" i="32"/>
  <c r="D727" i="32"/>
  <c r="C727" i="32"/>
  <c r="M726" i="32"/>
  <c r="L726" i="32"/>
  <c r="K726" i="32"/>
  <c r="J726" i="32"/>
  <c r="I726" i="32"/>
  <c r="H726" i="32"/>
  <c r="G726" i="32"/>
  <c r="F726" i="32"/>
  <c r="E726" i="32"/>
  <c r="D726" i="32"/>
  <c r="C726" i="32"/>
  <c r="M725" i="32"/>
  <c r="L725" i="32"/>
  <c r="K725" i="32"/>
  <c r="J725" i="32"/>
  <c r="I725" i="32"/>
  <c r="H725" i="32"/>
  <c r="G725" i="32"/>
  <c r="F725" i="32"/>
  <c r="E725" i="32"/>
  <c r="D725" i="32"/>
  <c r="C725" i="32"/>
  <c r="M724" i="32"/>
  <c r="L724" i="32"/>
  <c r="K724" i="32"/>
  <c r="J724" i="32"/>
  <c r="I724" i="32"/>
  <c r="H724" i="32"/>
  <c r="G724" i="32"/>
  <c r="F724" i="32"/>
  <c r="E724" i="32"/>
  <c r="D724" i="32"/>
  <c r="C724" i="32"/>
  <c r="M723" i="32"/>
  <c r="L723" i="32"/>
  <c r="K723" i="32"/>
  <c r="J723" i="32"/>
  <c r="I723" i="32"/>
  <c r="H723" i="32"/>
  <c r="G723" i="32"/>
  <c r="F723" i="32"/>
  <c r="E723" i="32"/>
  <c r="D723" i="32"/>
  <c r="C723" i="32"/>
  <c r="M722" i="32"/>
  <c r="L722" i="32"/>
  <c r="K722" i="32"/>
  <c r="J722" i="32"/>
  <c r="I722" i="32"/>
  <c r="H722" i="32"/>
  <c r="G722" i="32"/>
  <c r="F722" i="32"/>
  <c r="E722" i="32"/>
  <c r="D722" i="32"/>
  <c r="C722" i="32"/>
  <c r="M721" i="32"/>
  <c r="L721" i="32"/>
  <c r="K721" i="32"/>
  <c r="J721" i="32"/>
  <c r="I721" i="32"/>
  <c r="H721" i="32"/>
  <c r="G721" i="32"/>
  <c r="F721" i="32"/>
  <c r="E721" i="32"/>
  <c r="D721" i="32"/>
  <c r="C721" i="32"/>
  <c r="M720" i="32"/>
  <c r="L720" i="32"/>
  <c r="K720" i="32"/>
  <c r="J720" i="32"/>
  <c r="I720" i="32"/>
  <c r="H720" i="32"/>
  <c r="G720" i="32"/>
  <c r="F720" i="32"/>
  <c r="E720" i="32"/>
  <c r="D720" i="32"/>
  <c r="C720" i="32"/>
  <c r="M719" i="32"/>
  <c r="L719" i="32"/>
  <c r="K719" i="32"/>
  <c r="J719" i="32"/>
  <c r="I719" i="32"/>
  <c r="H719" i="32"/>
  <c r="G719" i="32"/>
  <c r="F719" i="32"/>
  <c r="E719" i="32"/>
  <c r="D719" i="32"/>
  <c r="C719" i="32"/>
  <c r="M717" i="32"/>
  <c r="L717" i="32"/>
  <c r="K717" i="32"/>
  <c r="J717" i="32"/>
  <c r="I717" i="32"/>
  <c r="H717" i="32"/>
  <c r="G717" i="32"/>
  <c r="F717" i="32"/>
  <c r="E717" i="32"/>
  <c r="D717" i="32"/>
  <c r="C717" i="32"/>
  <c r="M716" i="32"/>
  <c r="L716" i="32"/>
  <c r="K716" i="32"/>
  <c r="J716" i="32"/>
  <c r="I716" i="32"/>
  <c r="H716" i="32"/>
  <c r="G716" i="32"/>
  <c r="F716" i="32"/>
  <c r="E716" i="32"/>
  <c r="D716" i="32"/>
  <c r="C716" i="32"/>
  <c r="M715" i="32"/>
  <c r="L715" i="32"/>
  <c r="K715" i="32"/>
  <c r="J715" i="32"/>
  <c r="I715" i="32"/>
  <c r="H715" i="32"/>
  <c r="G715" i="32"/>
  <c r="F715" i="32"/>
  <c r="E715" i="32"/>
  <c r="D715" i="32"/>
  <c r="C715" i="32"/>
  <c r="M714" i="32"/>
  <c r="L714" i="32"/>
  <c r="K714" i="32"/>
  <c r="J714" i="32"/>
  <c r="I714" i="32"/>
  <c r="H714" i="32"/>
  <c r="G714" i="32"/>
  <c r="F714" i="32"/>
  <c r="E714" i="32"/>
  <c r="D714" i="32"/>
  <c r="C714" i="32"/>
  <c r="M713" i="32"/>
  <c r="L713" i="32"/>
  <c r="K713" i="32"/>
  <c r="J713" i="32"/>
  <c r="I713" i="32"/>
  <c r="H713" i="32"/>
  <c r="G713" i="32"/>
  <c r="F713" i="32"/>
  <c r="E713" i="32"/>
  <c r="D713" i="32"/>
  <c r="C713" i="32"/>
  <c r="M712" i="32"/>
  <c r="L712" i="32"/>
  <c r="K712" i="32"/>
  <c r="J712" i="32"/>
  <c r="I712" i="32"/>
  <c r="H712" i="32"/>
  <c r="G712" i="32"/>
  <c r="F712" i="32"/>
  <c r="E712" i="32"/>
  <c r="D712" i="32"/>
  <c r="C712" i="32"/>
  <c r="M711" i="32"/>
  <c r="L711" i="32"/>
  <c r="K711" i="32"/>
  <c r="J711" i="32"/>
  <c r="I711" i="32"/>
  <c r="H711" i="32"/>
  <c r="G711" i="32"/>
  <c r="F711" i="32"/>
  <c r="E711" i="32"/>
  <c r="D711" i="32"/>
  <c r="C711" i="32"/>
  <c r="M710" i="32"/>
  <c r="L710" i="32"/>
  <c r="K710" i="32"/>
  <c r="J710" i="32"/>
  <c r="I710" i="32"/>
  <c r="H710" i="32"/>
  <c r="G710" i="32"/>
  <c r="F710" i="32"/>
  <c r="E710" i="32"/>
  <c r="D710" i="32"/>
  <c r="C710" i="32"/>
  <c r="M709" i="32"/>
  <c r="L709" i="32"/>
  <c r="K709" i="32"/>
  <c r="J709" i="32"/>
  <c r="I709" i="32"/>
  <c r="H709" i="32"/>
  <c r="G709" i="32"/>
  <c r="F709" i="32"/>
  <c r="E709" i="32"/>
  <c r="D709" i="32"/>
  <c r="C709" i="32"/>
  <c r="M708" i="32"/>
  <c r="L708" i="32"/>
  <c r="K708" i="32"/>
  <c r="J708" i="32"/>
  <c r="I708" i="32"/>
  <c r="H708" i="32"/>
  <c r="G708" i="32"/>
  <c r="F708" i="32"/>
  <c r="E708" i="32"/>
  <c r="D708" i="32"/>
  <c r="C708" i="32"/>
  <c r="M707" i="32"/>
  <c r="L707" i="32"/>
  <c r="K707" i="32"/>
  <c r="J707" i="32"/>
  <c r="I707" i="32"/>
  <c r="H707" i="32"/>
  <c r="G707" i="32"/>
  <c r="F707" i="32"/>
  <c r="E707" i="32"/>
  <c r="D707" i="32"/>
  <c r="C707" i="32"/>
  <c r="M706" i="32"/>
  <c r="L706" i="32"/>
  <c r="K706" i="32"/>
  <c r="J706" i="32"/>
  <c r="I706" i="32"/>
  <c r="H706" i="32"/>
  <c r="G706" i="32"/>
  <c r="F706" i="32"/>
  <c r="E706" i="32"/>
  <c r="D706" i="32"/>
  <c r="C706" i="32"/>
  <c r="M704" i="32"/>
  <c r="L704" i="32"/>
  <c r="K704" i="32"/>
  <c r="J704" i="32"/>
  <c r="I704" i="32"/>
  <c r="H704" i="32"/>
  <c r="G704" i="32"/>
  <c r="F704" i="32"/>
  <c r="E704" i="32"/>
  <c r="D704" i="32"/>
  <c r="C704" i="32"/>
  <c r="M703" i="32"/>
  <c r="L703" i="32"/>
  <c r="K703" i="32"/>
  <c r="J703" i="32"/>
  <c r="I703" i="32"/>
  <c r="H703" i="32"/>
  <c r="G703" i="32"/>
  <c r="F703" i="32"/>
  <c r="E703" i="32"/>
  <c r="D703" i="32"/>
  <c r="C703" i="32"/>
  <c r="M702" i="32"/>
  <c r="L702" i="32"/>
  <c r="K702" i="32"/>
  <c r="J702" i="32"/>
  <c r="I702" i="32"/>
  <c r="H702" i="32"/>
  <c r="G702" i="32"/>
  <c r="F702" i="32"/>
  <c r="E702" i="32"/>
  <c r="D702" i="32"/>
  <c r="C702" i="32"/>
  <c r="M701" i="32"/>
  <c r="L701" i="32"/>
  <c r="K701" i="32"/>
  <c r="J701" i="32"/>
  <c r="I701" i="32"/>
  <c r="H701" i="32"/>
  <c r="G701" i="32"/>
  <c r="F701" i="32"/>
  <c r="E701" i="32"/>
  <c r="D701" i="32"/>
  <c r="C701" i="32"/>
  <c r="M700" i="32"/>
  <c r="L700" i="32"/>
  <c r="K700" i="32"/>
  <c r="J700" i="32"/>
  <c r="I700" i="32"/>
  <c r="H700" i="32"/>
  <c r="G700" i="32"/>
  <c r="F700" i="32"/>
  <c r="E700" i="32"/>
  <c r="D700" i="32"/>
  <c r="C700" i="32"/>
  <c r="M699" i="32"/>
  <c r="L699" i="32"/>
  <c r="K699" i="32"/>
  <c r="J699" i="32"/>
  <c r="I699" i="32"/>
  <c r="H699" i="32"/>
  <c r="G699" i="32"/>
  <c r="F699" i="32"/>
  <c r="E699" i="32"/>
  <c r="D699" i="32"/>
  <c r="C699" i="32"/>
  <c r="M698" i="32"/>
  <c r="L698" i="32"/>
  <c r="K698" i="32"/>
  <c r="J698" i="32"/>
  <c r="I698" i="32"/>
  <c r="H698" i="32"/>
  <c r="G698" i="32"/>
  <c r="F698" i="32"/>
  <c r="E698" i="32"/>
  <c r="D698" i="32"/>
  <c r="C698" i="32"/>
  <c r="M697" i="32"/>
  <c r="L697" i="32"/>
  <c r="K697" i="32"/>
  <c r="J697" i="32"/>
  <c r="I697" i="32"/>
  <c r="H697" i="32"/>
  <c r="G697" i="32"/>
  <c r="F697" i="32"/>
  <c r="E697" i="32"/>
  <c r="D697" i="32"/>
  <c r="C697" i="32"/>
  <c r="M696" i="32"/>
  <c r="L696" i="32"/>
  <c r="K696" i="32"/>
  <c r="J696" i="32"/>
  <c r="I696" i="32"/>
  <c r="H696" i="32"/>
  <c r="G696" i="32"/>
  <c r="F696" i="32"/>
  <c r="E696" i="32"/>
  <c r="D696" i="32"/>
  <c r="C696" i="32"/>
  <c r="M695" i="32"/>
  <c r="L695" i="32"/>
  <c r="K695" i="32"/>
  <c r="J695" i="32"/>
  <c r="I695" i="32"/>
  <c r="H695" i="32"/>
  <c r="G695" i="32"/>
  <c r="F695" i="32"/>
  <c r="E695" i="32"/>
  <c r="D695" i="32"/>
  <c r="C695" i="32"/>
  <c r="M694" i="32"/>
  <c r="L694" i="32"/>
  <c r="K694" i="32"/>
  <c r="J694" i="32"/>
  <c r="I694" i="32"/>
  <c r="H694" i="32"/>
  <c r="G694" i="32"/>
  <c r="F694" i="32"/>
  <c r="E694" i="32"/>
  <c r="D694" i="32"/>
  <c r="C694" i="32"/>
  <c r="M693" i="32"/>
  <c r="L693" i="32"/>
  <c r="K693" i="32"/>
  <c r="J693" i="32"/>
  <c r="I693" i="32"/>
  <c r="H693" i="32"/>
  <c r="G693" i="32"/>
  <c r="F693" i="32"/>
  <c r="E693" i="32"/>
  <c r="D693" i="32"/>
  <c r="C693" i="32"/>
  <c r="M691" i="32"/>
  <c r="L691" i="32"/>
  <c r="K691" i="32"/>
  <c r="J691" i="32"/>
  <c r="I691" i="32"/>
  <c r="H691" i="32"/>
  <c r="G691" i="32"/>
  <c r="F691" i="32"/>
  <c r="E691" i="32"/>
  <c r="D691" i="32"/>
  <c r="C691" i="32"/>
  <c r="M690" i="32"/>
  <c r="L690" i="32"/>
  <c r="K690" i="32"/>
  <c r="J690" i="32"/>
  <c r="I690" i="32"/>
  <c r="H690" i="32"/>
  <c r="G690" i="32"/>
  <c r="F690" i="32"/>
  <c r="E690" i="32"/>
  <c r="D690" i="32"/>
  <c r="C690" i="32"/>
  <c r="M689" i="32"/>
  <c r="L689" i="32"/>
  <c r="K689" i="32"/>
  <c r="J689" i="32"/>
  <c r="I689" i="32"/>
  <c r="H689" i="32"/>
  <c r="G689" i="32"/>
  <c r="F689" i="32"/>
  <c r="E689" i="32"/>
  <c r="D689" i="32"/>
  <c r="C689" i="32"/>
  <c r="M688" i="32"/>
  <c r="L688" i="32"/>
  <c r="K688" i="32"/>
  <c r="J688" i="32"/>
  <c r="I688" i="32"/>
  <c r="H688" i="32"/>
  <c r="G688" i="32"/>
  <c r="F688" i="32"/>
  <c r="E688" i="32"/>
  <c r="D688" i="32"/>
  <c r="C688" i="32"/>
  <c r="M687" i="32"/>
  <c r="L687" i="32"/>
  <c r="K687" i="32"/>
  <c r="J687" i="32"/>
  <c r="I687" i="32"/>
  <c r="H687" i="32"/>
  <c r="G687" i="32"/>
  <c r="F687" i="32"/>
  <c r="E687" i="32"/>
  <c r="D687" i="32"/>
  <c r="C687" i="32"/>
  <c r="M686" i="32"/>
  <c r="L686" i="32"/>
  <c r="K686" i="32"/>
  <c r="J686" i="32"/>
  <c r="I686" i="32"/>
  <c r="H686" i="32"/>
  <c r="G686" i="32"/>
  <c r="F686" i="32"/>
  <c r="E686" i="32"/>
  <c r="D686" i="32"/>
  <c r="C686" i="32"/>
  <c r="M685" i="32"/>
  <c r="L685" i="32"/>
  <c r="K685" i="32"/>
  <c r="J685" i="32"/>
  <c r="I685" i="32"/>
  <c r="H685" i="32"/>
  <c r="G685" i="32"/>
  <c r="F685" i="32"/>
  <c r="E685" i="32"/>
  <c r="D685" i="32"/>
  <c r="C685" i="32"/>
  <c r="M684" i="32"/>
  <c r="L684" i="32"/>
  <c r="K684" i="32"/>
  <c r="J684" i="32"/>
  <c r="I684" i="32"/>
  <c r="H684" i="32"/>
  <c r="G684" i="32"/>
  <c r="F684" i="32"/>
  <c r="E684" i="32"/>
  <c r="D684" i="32"/>
  <c r="C684" i="32"/>
  <c r="M683" i="32"/>
  <c r="L683" i="32"/>
  <c r="K683" i="32"/>
  <c r="J683" i="32"/>
  <c r="I683" i="32"/>
  <c r="H683" i="32"/>
  <c r="G683" i="32"/>
  <c r="F683" i="32"/>
  <c r="E683" i="32"/>
  <c r="D683" i="32"/>
  <c r="C683" i="32"/>
  <c r="M682" i="32"/>
  <c r="L682" i="32"/>
  <c r="K682" i="32"/>
  <c r="J682" i="32"/>
  <c r="I682" i="32"/>
  <c r="H682" i="32"/>
  <c r="G682" i="32"/>
  <c r="F682" i="32"/>
  <c r="E682" i="32"/>
  <c r="D682" i="32"/>
  <c r="C682" i="32"/>
  <c r="M681" i="32"/>
  <c r="L681" i="32"/>
  <c r="K681" i="32"/>
  <c r="J681" i="32"/>
  <c r="I681" i="32"/>
  <c r="H681" i="32"/>
  <c r="G681" i="32"/>
  <c r="F681" i="32"/>
  <c r="E681" i="32"/>
  <c r="D681" i="32"/>
  <c r="C681" i="32"/>
  <c r="M680" i="32"/>
  <c r="L680" i="32"/>
  <c r="K680" i="32"/>
  <c r="J680" i="32"/>
  <c r="I680" i="32"/>
  <c r="H680" i="32"/>
  <c r="G680" i="32"/>
  <c r="F680" i="32"/>
  <c r="E680" i="32"/>
  <c r="D680" i="32"/>
  <c r="C680" i="32"/>
  <c r="M678" i="32"/>
  <c r="L678" i="32"/>
  <c r="K678" i="32"/>
  <c r="J678" i="32"/>
  <c r="I678" i="32"/>
  <c r="H678" i="32"/>
  <c r="G678" i="32"/>
  <c r="F678" i="32"/>
  <c r="E678" i="32"/>
  <c r="D678" i="32"/>
  <c r="C678" i="32"/>
  <c r="M677" i="32"/>
  <c r="L677" i="32"/>
  <c r="K677" i="32"/>
  <c r="J677" i="32"/>
  <c r="I677" i="32"/>
  <c r="H677" i="32"/>
  <c r="G677" i="32"/>
  <c r="F677" i="32"/>
  <c r="E677" i="32"/>
  <c r="D677" i="32"/>
  <c r="C677" i="32"/>
  <c r="M676" i="32"/>
  <c r="L676" i="32"/>
  <c r="K676" i="32"/>
  <c r="J676" i="32"/>
  <c r="I676" i="32"/>
  <c r="H676" i="32"/>
  <c r="G676" i="32"/>
  <c r="F676" i="32"/>
  <c r="E676" i="32"/>
  <c r="D676" i="32"/>
  <c r="C676" i="32"/>
  <c r="M675" i="32"/>
  <c r="L675" i="32"/>
  <c r="K675" i="32"/>
  <c r="J675" i="32"/>
  <c r="I675" i="32"/>
  <c r="H675" i="32"/>
  <c r="G675" i="32"/>
  <c r="F675" i="32"/>
  <c r="E675" i="32"/>
  <c r="D675" i="32"/>
  <c r="C675" i="32"/>
  <c r="M674" i="32"/>
  <c r="L674" i="32"/>
  <c r="K674" i="32"/>
  <c r="J674" i="32"/>
  <c r="I674" i="32"/>
  <c r="H674" i="32"/>
  <c r="G674" i="32"/>
  <c r="F674" i="32"/>
  <c r="E674" i="32"/>
  <c r="D674" i="32"/>
  <c r="C674" i="32"/>
  <c r="M673" i="32"/>
  <c r="L673" i="32"/>
  <c r="K673" i="32"/>
  <c r="J673" i="32"/>
  <c r="I673" i="32"/>
  <c r="H673" i="32"/>
  <c r="G673" i="32"/>
  <c r="F673" i="32"/>
  <c r="E673" i="32"/>
  <c r="D673" i="32"/>
  <c r="C673" i="32"/>
  <c r="M672" i="32"/>
  <c r="L672" i="32"/>
  <c r="K672" i="32"/>
  <c r="J672" i="32"/>
  <c r="I672" i="32"/>
  <c r="H672" i="32"/>
  <c r="G672" i="32"/>
  <c r="F672" i="32"/>
  <c r="E672" i="32"/>
  <c r="D672" i="32"/>
  <c r="C672" i="32"/>
  <c r="M671" i="32"/>
  <c r="L671" i="32"/>
  <c r="K671" i="32"/>
  <c r="J671" i="32"/>
  <c r="I671" i="32"/>
  <c r="H671" i="32"/>
  <c r="G671" i="32"/>
  <c r="F671" i="32"/>
  <c r="E671" i="32"/>
  <c r="D671" i="32"/>
  <c r="C671" i="32"/>
  <c r="M670" i="32"/>
  <c r="L670" i="32"/>
  <c r="K670" i="32"/>
  <c r="J670" i="32"/>
  <c r="I670" i="32"/>
  <c r="H670" i="32"/>
  <c r="G670" i="32"/>
  <c r="F670" i="32"/>
  <c r="E670" i="32"/>
  <c r="D670" i="32"/>
  <c r="C670" i="32"/>
  <c r="M669" i="32"/>
  <c r="L669" i="32"/>
  <c r="K669" i="32"/>
  <c r="J669" i="32"/>
  <c r="I669" i="32"/>
  <c r="H669" i="32"/>
  <c r="G669" i="32"/>
  <c r="F669" i="32"/>
  <c r="E669" i="32"/>
  <c r="D669" i="32"/>
  <c r="C669" i="32"/>
  <c r="M668" i="32"/>
  <c r="L668" i="32"/>
  <c r="K668" i="32"/>
  <c r="J668" i="32"/>
  <c r="I668" i="32"/>
  <c r="H668" i="32"/>
  <c r="G668" i="32"/>
  <c r="F668" i="32"/>
  <c r="E668" i="32"/>
  <c r="D668" i="32"/>
  <c r="C668" i="32"/>
  <c r="M667" i="32"/>
  <c r="L667" i="32"/>
  <c r="K667" i="32"/>
  <c r="J667" i="32"/>
  <c r="I667" i="32"/>
  <c r="H667" i="32"/>
  <c r="G667" i="32"/>
  <c r="F667" i="32"/>
  <c r="E667" i="32"/>
  <c r="D667" i="32"/>
  <c r="C667" i="32"/>
  <c r="M665" i="32"/>
  <c r="L665" i="32"/>
  <c r="K665" i="32"/>
  <c r="J665" i="32"/>
  <c r="I665" i="32"/>
  <c r="H665" i="32"/>
  <c r="G665" i="32"/>
  <c r="F665" i="32"/>
  <c r="E665" i="32"/>
  <c r="D665" i="32"/>
  <c r="C665" i="32"/>
  <c r="M664" i="32"/>
  <c r="L664" i="32"/>
  <c r="K664" i="32"/>
  <c r="J664" i="32"/>
  <c r="I664" i="32"/>
  <c r="H664" i="32"/>
  <c r="G664" i="32"/>
  <c r="F664" i="32"/>
  <c r="E664" i="32"/>
  <c r="D664" i="32"/>
  <c r="C664" i="32"/>
  <c r="M663" i="32"/>
  <c r="L663" i="32"/>
  <c r="K663" i="32"/>
  <c r="J663" i="32"/>
  <c r="I663" i="32"/>
  <c r="H663" i="32"/>
  <c r="G663" i="32"/>
  <c r="F663" i="32"/>
  <c r="E663" i="32"/>
  <c r="D663" i="32"/>
  <c r="C663" i="32"/>
  <c r="M662" i="32"/>
  <c r="L662" i="32"/>
  <c r="K662" i="32"/>
  <c r="J662" i="32"/>
  <c r="I662" i="32"/>
  <c r="H662" i="32"/>
  <c r="G662" i="32"/>
  <c r="F662" i="32"/>
  <c r="E662" i="32"/>
  <c r="D662" i="32"/>
  <c r="C662" i="32"/>
  <c r="M661" i="32"/>
  <c r="L661" i="32"/>
  <c r="K661" i="32"/>
  <c r="J661" i="32"/>
  <c r="I661" i="32"/>
  <c r="H661" i="32"/>
  <c r="G661" i="32"/>
  <c r="F661" i="32"/>
  <c r="E661" i="32"/>
  <c r="D661" i="32"/>
  <c r="C661" i="32"/>
  <c r="M660" i="32"/>
  <c r="L660" i="32"/>
  <c r="K660" i="32"/>
  <c r="J660" i="32"/>
  <c r="I660" i="32"/>
  <c r="H660" i="32"/>
  <c r="G660" i="32"/>
  <c r="F660" i="32"/>
  <c r="E660" i="32"/>
  <c r="D660" i="32"/>
  <c r="C660" i="32"/>
  <c r="M659" i="32"/>
  <c r="L659" i="32"/>
  <c r="K659" i="32"/>
  <c r="J659" i="32"/>
  <c r="I659" i="32"/>
  <c r="H659" i="32"/>
  <c r="G659" i="32"/>
  <c r="F659" i="32"/>
  <c r="E659" i="32"/>
  <c r="D659" i="32"/>
  <c r="C659" i="32"/>
  <c r="M658" i="32"/>
  <c r="L658" i="32"/>
  <c r="K658" i="32"/>
  <c r="J658" i="32"/>
  <c r="I658" i="32"/>
  <c r="H658" i="32"/>
  <c r="G658" i="32"/>
  <c r="F658" i="32"/>
  <c r="E658" i="32"/>
  <c r="D658" i="32"/>
  <c r="C658" i="32"/>
  <c r="M657" i="32"/>
  <c r="L657" i="32"/>
  <c r="K657" i="32"/>
  <c r="J657" i="32"/>
  <c r="I657" i="32"/>
  <c r="H657" i="32"/>
  <c r="G657" i="32"/>
  <c r="F657" i="32"/>
  <c r="E657" i="32"/>
  <c r="D657" i="32"/>
  <c r="C657" i="32"/>
  <c r="M656" i="32"/>
  <c r="L656" i="32"/>
  <c r="K656" i="32"/>
  <c r="J656" i="32"/>
  <c r="I656" i="32"/>
  <c r="H656" i="32"/>
  <c r="G656" i="32"/>
  <c r="F656" i="32"/>
  <c r="E656" i="32"/>
  <c r="D656" i="32"/>
  <c r="C656" i="32"/>
  <c r="M655" i="32"/>
  <c r="L655" i="32"/>
  <c r="K655" i="32"/>
  <c r="J655" i="32"/>
  <c r="I655" i="32"/>
  <c r="H655" i="32"/>
  <c r="G655" i="32"/>
  <c r="F655" i="32"/>
  <c r="E655" i="32"/>
  <c r="D655" i="32"/>
  <c r="C655" i="32"/>
  <c r="M654" i="32"/>
  <c r="L654" i="32"/>
  <c r="K654" i="32"/>
  <c r="J654" i="32"/>
  <c r="I654" i="32"/>
  <c r="H654" i="32"/>
  <c r="G654" i="32"/>
  <c r="F654" i="32"/>
  <c r="E654" i="32"/>
  <c r="D654" i="32"/>
  <c r="C654" i="32"/>
  <c r="M652" i="32"/>
  <c r="L652" i="32"/>
  <c r="K652" i="32"/>
  <c r="J652" i="32"/>
  <c r="I652" i="32"/>
  <c r="H652" i="32"/>
  <c r="G652" i="32"/>
  <c r="F652" i="32"/>
  <c r="E652" i="32"/>
  <c r="D652" i="32"/>
  <c r="C652" i="32"/>
  <c r="M651" i="32"/>
  <c r="L651" i="32"/>
  <c r="K651" i="32"/>
  <c r="J651" i="32"/>
  <c r="I651" i="32"/>
  <c r="H651" i="32"/>
  <c r="G651" i="32"/>
  <c r="F651" i="32"/>
  <c r="E651" i="32"/>
  <c r="D651" i="32"/>
  <c r="C651" i="32"/>
  <c r="M650" i="32"/>
  <c r="L650" i="32"/>
  <c r="K650" i="32"/>
  <c r="J650" i="32"/>
  <c r="I650" i="32"/>
  <c r="H650" i="32"/>
  <c r="G650" i="32"/>
  <c r="F650" i="32"/>
  <c r="E650" i="32"/>
  <c r="D650" i="32"/>
  <c r="C650" i="32"/>
  <c r="M649" i="32"/>
  <c r="L649" i="32"/>
  <c r="K649" i="32"/>
  <c r="J649" i="32"/>
  <c r="I649" i="32"/>
  <c r="H649" i="32"/>
  <c r="G649" i="32"/>
  <c r="F649" i="32"/>
  <c r="E649" i="32"/>
  <c r="D649" i="32"/>
  <c r="C649" i="32"/>
  <c r="M648" i="32"/>
  <c r="L648" i="32"/>
  <c r="K648" i="32"/>
  <c r="J648" i="32"/>
  <c r="I648" i="32"/>
  <c r="H648" i="32"/>
  <c r="G648" i="32"/>
  <c r="F648" i="32"/>
  <c r="E648" i="32"/>
  <c r="D648" i="32"/>
  <c r="C648" i="32"/>
  <c r="M647" i="32"/>
  <c r="L647" i="32"/>
  <c r="K647" i="32"/>
  <c r="J647" i="32"/>
  <c r="I647" i="32"/>
  <c r="H647" i="32"/>
  <c r="G647" i="32"/>
  <c r="F647" i="32"/>
  <c r="E647" i="32"/>
  <c r="D647" i="32"/>
  <c r="C647" i="32"/>
  <c r="M646" i="32"/>
  <c r="L646" i="32"/>
  <c r="K646" i="32"/>
  <c r="J646" i="32"/>
  <c r="I646" i="32"/>
  <c r="H646" i="32"/>
  <c r="G646" i="32"/>
  <c r="F646" i="32"/>
  <c r="E646" i="32"/>
  <c r="D646" i="32"/>
  <c r="C646" i="32"/>
  <c r="M645" i="32"/>
  <c r="L645" i="32"/>
  <c r="K645" i="32"/>
  <c r="J645" i="32"/>
  <c r="I645" i="32"/>
  <c r="H645" i="32"/>
  <c r="G645" i="32"/>
  <c r="F645" i="32"/>
  <c r="E645" i="32"/>
  <c r="D645" i="32"/>
  <c r="C645" i="32"/>
  <c r="M644" i="32"/>
  <c r="L644" i="32"/>
  <c r="K644" i="32"/>
  <c r="J644" i="32"/>
  <c r="I644" i="32"/>
  <c r="H644" i="32"/>
  <c r="G644" i="32"/>
  <c r="F644" i="32"/>
  <c r="E644" i="32"/>
  <c r="D644" i="32"/>
  <c r="C644" i="32"/>
  <c r="M643" i="32"/>
  <c r="L643" i="32"/>
  <c r="K643" i="32"/>
  <c r="J643" i="32"/>
  <c r="I643" i="32"/>
  <c r="H643" i="32"/>
  <c r="G643" i="32"/>
  <c r="F643" i="32"/>
  <c r="E643" i="32"/>
  <c r="D643" i="32"/>
  <c r="C643" i="32"/>
  <c r="M642" i="32"/>
  <c r="L642" i="32"/>
  <c r="K642" i="32"/>
  <c r="J642" i="32"/>
  <c r="I642" i="32"/>
  <c r="H642" i="32"/>
  <c r="G642" i="32"/>
  <c r="F642" i="32"/>
  <c r="E642" i="32"/>
  <c r="D642" i="32"/>
  <c r="C642" i="32"/>
  <c r="M641" i="32"/>
  <c r="L641" i="32"/>
  <c r="K641" i="32"/>
  <c r="J641" i="32"/>
  <c r="I641" i="32"/>
  <c r="H641" i="32"/>
  <c r="G641" i="32"/>
  <c r="F641" i="32"/>
  <c r="E641" i="32"/>
  <c r="D641" i="32"/>
  <c r="C641" i="32"/>
  <c r="M639" i="32"/>
  <c r="L639" i="32"/>
  <c r="K639" i="32"/>
  <c r="J639" i="32"/>
  <c r="I639" i="32"/>
  <c r="H639" i="32"/>
  <c r="G639" i="32"/>
  <c r="F639" i="32"/>
  <c r="E639" i="32"/>
  <c r="D639" i="32"/>
  <c r="C639" i="32"/>
  <c r="M638" i="32"/>
  <c r="L638" i="32"/>
  <c r="K638" i="32"/>
  <c r="J638" i="32"/>
  <c r="I638" i="32"/>
  <c r="H638" i="32"/>
  <c r="G638" i="32"/>
  <c r="F638" i="32"/>
  <c r="E638" i="32"/>
  <c r="D638" i="32"/>
  <c r="C638" i="32"/>
  <c r="M637" i="32"/>
  <c r="L637" i="32"/>
  <c r="K637" i="32"/>
  <c r="J637" i="32"/>
  <c r="I637" i="32"/>
  <c r="H637" i="32"/>
  <c r="G637" i="32"/>
  <c r="F637" i="32"/>
  <c r="E637" i="32"/>
  <c r="D637" i="32"/>
  <c r="C637" i="32"/>
  <c r="M636" i="32"/>
  <c r="L636" i="32"/>
  <c r="K636" i="32"/>
  <c r="J636" i="32"/>
  <c r="I636" i="32"/>
  <c r="H636" i="32"/>
  <c r="G636" i="32"/>
  <c r="F636" i="32"/>
  <c r="E636" i="32"/>
  <c r="D636" i="32"/>
  <c r="C636" i="32"/>
  <c r="M635" i="32"/>
  <c r="L635" i="32"/>
  <c r="K635" i="32"/>
  <c r="J635" i="32"/>
  <c r="I635" i="32"/>
  <c r="H635" i="32"/>
  <c r="G635" i="32"/>
  <c r="F635" i="32"/>
  <c r="E635" i="32"/>
  <c r="D635" i="32"/>
  <c r="C635" i="32"/>
  <c r="M634" i="32"/>
  <c r="L634" i="32"/>
  <c r="K634" i="32"/>
  <c r="J634" i="32"/>
  <c r="I634" i="32"/>
  <c r="H634" i="32"/>
  <c r="G634" i="32"/>
  <c r="F634" i="32"/>
  <c r="E634" i="32"/>
  <c r="D634" i="32"/>
  <c r="C634" i="32"/>
  <c r="M633" i="32"/>
  <c r="L633" i="32"/>
  <c r="K633" i="32"/>
  <c r="J633" i="32"/>
  <c r="I633" i="32"/>
  <c r="H633" i="32"/>
  <c r="G633" i="32"/>
  <c r="F633" i="32"/>
  <c r="E633" i="32"/>
  <c r="D633" i="32"/>
  <c r="C633" i="32"/>
  <c r="M632" i="32"/>
  <c r="L632" i="32"/>
  <c r="K632" i="32"/>
  <c r="J632" i="32"/>
  <c r="I632" i="32"/>
  <c r="H632" i="32"/>
  <c r="G632" i="32"/>
  <c r="F632" i="32"/>
  <c r="E632" i="32"/>
  <c r="D632" i="32"/>
  <c r="C632" i="32"/>
  <c r="M631" i="32"/>
  <c r="L631" i="32"/>
  <c r="K631" i="32"/>
  <c r="J631" i="32"/>
  <c r="I631" i="32"/>
  <c r="H631" i="32"/>
  <c r="G631" i="32"/>
  <c r="F631" i="32"/>
  <c r="E631" i="32"/>
  <c r="D631" i="32"/>
  <c r="C631" i="32"/>
  <c r="M630" i="32"/>
  <c r="L630" i="32"/>
  <c r="K630" i="32"/>
  <c r="J630" i="32"/>
  <c r="I630" i="32"/>
  <c r="H630" i="32"/>
  <c r="G630" i="32"/>
  <c r="F630" i="32"/>
  <c r="E630" i="32"/>
  <c r="D630" i="32"/>
  <c r="C630" i="32"/>
  <c r="M629" i="32"/>
  <c r="L629" i="32"/>
  <c r="K629" i="32"/>
  <c r="J629" i="32"/>
  <c r="I629" i="32"/>
  <c r="H629" i="32"/>
  <c r="G629" i="32"/>
  <c r="F629" i="32"/>
  <c r="E629" i="32"/>
  <c r="D629" i="32"/>
  <c r="C629" i="32"/>
  <c r="M628" i="32"/>
  <c r="L628" i="32"/>
  <c r="K628" i="32"/>
  <c r="J628" i="32"/>
  <c r="I628" i="32"/>
  <c r="H628" i="32"/>
  <c r="G628" i="32"/>
  <c r="F628" i="32"/>
  <c r="E628" i="32"/>
  <c r="D628" i="32"/>
  <c r="C628" i="32"/>
  <c r="M626" i="32"/>
  <c r="L626" i="32"/>
  <c r="K626" i="32"/>
  <c r="J626" i="32"/>
  <c r="I626" i="32"/>
  <c r="H626" i="32"/>
  <c r="G626" i="32"/>
  <c r="F626" i="32"/>
  <c r="E626" i="32"/>
  <c r="D626" i="32"/>
  <c r="C626" i="32"/>
  <c r="M625" i="32"/>
  <c r="L625" i="32"/>
  <c r="K625" i="32"/>
  <c r="J625" i="32"/>
  <c r="I625" i="32"/>
  <c r="H625" i="32"/>
  <c r="G625" i="32"/>
  <c r="F625" i="32"/>
  <c r="E625" i="32"/>
  <c r="D625" i="32"/>
  <c r="C625" i="32"/>
  <c r="M624" i="32"/>
  <c r="L624" i="32"/>
  <c r="K624" i="32"/>
  <c r="J624" i="32"/>
  <c r="I624" i="32"/>
  <c r="H624" i="32"/>
  <c r="G624" i="32"/>
  <c r="F624" i="32"/>
  <c r="E624" i="32"/>
  <c r="D624" i="32"/>
  <c r="C624" i="32"/>
  <c r="M623" i="32"/>
  <c r="L623" i="32"/>
  <c r="K623" i="32"/>
  <c r="J623" i="32"/>
  <c r="I623" i="32"/>
  <c r="H623" i="32"/>
  <c r="G623" i="32"/>
  <c r="F623" i="32"/>
  <c r="E623" i="32"/>
  <c r="D623" i="32"/>
  <c r="C623" i="32"/>
  <c r="M622" i="32"/>
  <c r="L622" i="32"/>
  <c r="K622" i="32"/>
  <c r="J622" i="32"/>
  <c r="I622" i="32"/>
  <c r="H622" i="32"/>
  <c r="G622" i="32"/>
  <c r="F622" i="32"/>
  <c r="E622" i="32"/>
  <c r="D622" i="32"/>
  <c r="C622" i="32"/>
  <c r="M621" i="32"/>
  <c r="L621" i="32"/>
  <c r="K621" i="32"/>
  <c r="J621" i="32"/>
  <c r="I621" i="32"/>
  <c r="H621" i="32"/>
  <c r="G621" i="32"/>
  <c r="F621" i="32"/>
  <c r="E621" i="32"/>
  <c r="D621" i="32"/>
  <c r="C621" i="32"/>
  <c r="M620" i="32"/>
  <c r="L620" i="32"/>
  <c r="K620" i="32"/>
  <c r="J620" i="32"/>
  <c r="I620" i="32"/>
  <c r="H620" i="32"/>
  <c r="G620" i="32"/>
  <c r="F620" i="32"/>
  <c r="E620" i="32"/>
  <c r="D620" i="32"/>
  <c r="C620" i="32"/>
  <c r="M619" i="32"/>
  <c r="L619" i="32"/>
  <c r="K619" i="32"/>
  <c r="J619" i="32"/>
  <c r="I619" i="32"/>
  <c r="H619" i="32"/>
  <c r="G619" i="32"/>
  <c r="F619" i="32"/>
  <c r="E619" i="32"/>
  <c r="D619" i="32"/>
  <c r="C619" i="32"/>
  <c r="M618" i="32"/>
  <c r="L618" i="32"/>
  <c r="K618" i="32"/>
  <c r="J618" i="32"/>
  <c r="I618" i="32"/>
  <c r="H618" i="32"/>
  <c r="G618" i="32"/>
  <c r="F618" i="32"/>
  <c r="E618" i="32"/>
  <c r="D618" i="32"/>
  <c r="C618" i="32"/>
  <c r="M617" i="32"/>
  <c r="L617" i="32"/>
  <c r="K617" i="32"/>
  <c r="J617" i="32"/>
  <c r="I617" i="32"/>
  <c r="H617" i="32"/>
  <c r="G617" i="32"/>
  <c r="F617" i="32"/>
  <c r="E617" i="32"/>
  <c r="D617" i="32"/>
  <c r="C617" i="32"/>
  <c r="M616" i="32"/>
  <c r="L616" i="32"/>
  <c r="K616" i="32"/>
  <c r="J616" i="32"/>
  <c r="I616" i="32"/>
  <c r="H616" i="32"/>
  <c r="G616" i="32"/>
  <c r="F616" i="32"/>
  <c r="E616" i="32"/>
  <c r="D616" i="32"/>
  <c r="C616" i="32"/>
  <c r="M615" i="32"/>
  <c r="L615" i="32"/>
  <c r="K615" i="32"/>
  <c r="J615" i="32"/>
  <c r="I615" i="32"/>
  <c r="H615" i="32"/>
  <c r="G615" i="32"/>
  <c r="F615" i="32"/>
  <c r="E615" i="32"/>
  <c r="D615" i="32"/>
  <c r="C615" i="32"/>
  <c r="M613" i="32"/>
  <c r="L613" i="32"/>
  <c r="K613" i="32"/>
  <c r="J613" i="32"/>
  <c r="I613" i="32"/>
  <c r="H613" i="32"/>
  <c r="G613" i="32"/>
  <c r="F613" i="32"/>
  <c r="E613" i="32"/>
  <c r="D613" i="32"/>
  <c r="C613" i="32"/>
  <c r="M612" i="32"/>
  <c r="L612" i="32"/>
  <c r="K612" i="32"/>
  <c r="J612" i="32"/>
  <c r="I612" i="32"/>
  <c r="H612" i="32"/>
  <c r="G612" i="32"/>
  <c r="F612" i="32"/>
  <c r="E612" i="32"/>
  <c r="D612" i="32"/>
  <c r="C612" i="32"/>
  <c r="M611" i="32"/>
  <c r="L611" i="32"/>
  <c r="K611" i="32"/>
  <c r="J611" i="32"/>
  <c r="I611" i="32"/>
  <c r="H611" i="32"/>
  <c r="G611" i="32"/>
  <c r="F611" i="32"/>
  <c r="E611" i="32"/>
  <c r="D611" i="32"/>
  <c r="C611" i="32"/>
  <c r="M610" i="32"/>
  <c r="L610" i="32"/>
  <c r="K610" i="32"/>
  <c r="J610" i="32"/>
  <c r="I610" i="32"/>
  <c r="H610" i="32"/>
  <c r="G610" i="32"/>
  <c r="F610" i="32"/>
  <c r="E610" i="32"/>
  <c r="D610" i="32"/>
  <c r="C610" i="32"/>
  <c r="M609" i="32"/>
  <c r="L609" i="32"/>
  <c r="K609" i="32"/>
  <c r="J609" i="32"/>
  <c r="I609" i="32"/>
  <c r="H609" i="32"/>
  <c r="G609" i="32"/>
  <c r="F609" i="32"/>
  <c r="E609" i="32"/>
  <c r="D609" i="32"/>
  <c r="C609" i="32"/>
  <c r="M608" i="32"/>
  <c r="L608" i="32"/>
  <c r="K608" i="32"/>
  <c r="J608" i="32"/>
  <c r="I608" i="32"/>
  <c r="H608" i="32"/>
  <c r="G608" i="32"/>
  <c r="F608" i="32"/>
  <c r="E608" i="32"/>
  <c r="D608" i="32"/>
  <c r="C608" i="32"/>
  <c r="M607" i="32"/>
  <c r="L607" i="32"/>
  <c r="K607" i="32"/>
  <c r="J607" i="32"/>
  <c r="I607" i="32"/>
  <c r="H607" i="32"/>
  <c r="G607" i="32"/>
  <c r="F607" i="32"/>
  <c r="E607" i="32"/>
  <c r="D607" i="32"/>
  <c r="C607" i="32"/>
  <c r="M606" i="32"/>
  <c r="L606" i="32"/>
  <c r="K606" i="32"/>
  <c r="J606" i="32"/>
  <c r="I606" i="32"/>
  <c r="H606" i="32"/>
  <c r="G606" i="32"/>
  <c r="F606" i="32"/>
  <c r="E606" i="32"/>
  <c r="D606" i="32"/>
  <c r="C606" i="32"/>
  <c r="M605" i="32"/>
  <c r="L605" i="32"/>
  <c r="K605" i="32"/>
  <c r="J605" i="32"/>
  <c r="I605" i="32"/>
  <c r="H605" i="32"/>
  <c r="G605" i="32"/>
  <c r="F605" i="32"/>
  <c r="E605" i="32"/>
  <c r="D605" i="32"/>
  <c r="C605" i="32"/>
  <c r="M604" i="32"/>
  <c r="L604" i="32"/>
  <c r="K604" i="32"/>
  <c r="J604" i="32"/>
  <c r="I604" i="32"/>
  <c r="H604" i="32"/>
  <c r="G604" i="32"/>
  <c r="F604" i="32"/>
  <c r="E604" i="32"/>
  <c r="D604" i="32"/>
  <c r="C604" i="32"/>
  <c r="M603" i="32"/>
  <c r="L603" i="32"/>
  <c r="K603" i="32"/>
  <c r="J603" i="32"/>
  <c r="I603" i="32"/>
  <c r="H603" i="32"/>
  <c r="G603" i="32"/>
  <c r="F603" i="32"/>
  <c r="E603" i="32"/>
  <c r="D603" i="32"/>
  <c r="C603" i="32"/>
  <c r="M602" i="32"/>
  <c r="L602" i="32"/>
  <c r="K602" i="32"/>
  <c r="J602" i="32"/>
  <c r="I602" i="32"/>
  <c r="H602" i="32"/>
  <c r="G602" i="32"/>
  <c r="F602" i="32"/>
  <c r="E602" i="32"/>
  <c r="D602" i="32"/>
  <c r="C602" i="32"/>
  <c r="M600" i="32"/>
  <c r="L600" i="32"/>
  <c r="K600" i="32"/>
  <c r="J600" i="32"/>
  <c r="I600" i="32"/>
  <c r="H600" i="32"/>
  <c r="G600" i="32"/>
  <c r="F600" i="32"/>
  <c r="E600" i="32"/>
  <c r="D600" i="32"/>
  <c r="C600" i="32"/>
  <c r="M599" i="32"/>
  <c r="L599" i="32"/>
  <c r="K599" i="32"/>
  <c r="J599" i="32"/>
  <c r="I599" i="32"/>
  <c r="H599" i="32"/>
  <c r="G599" i="32"/>
  <c r="F599" i="32"/>
  <c r="E599" i="32"/>
  <c r="D599" i="32"/>
  <c r="C599" i="32"/>
  <c r="M598" i="32"/>
  <c r="L598" i="32"/>
  <c r="K598" i="32"/>
  <c r="J598" i="32"/>
  <c r="I598" i="32"/>
  <c r="H598" i="32"/>
  <c r="G598" i="32"/>
  <c r="F598" i="32"/>
  <c r="E598" i="32"/>
  <c r="D598" i="32"/>
  <c r="C598" i="32"/>
  <c r="M597" i="32"/>
  <c r="L597" i="32"/>
  <c r="K597" i="32"/>
  <c r="J597" i="32"/>
  <c r="I597" i="32"/>
  <c r="H597" i="32"/>
  <c r="G597" i="32"/>
  <c r="F597" i="32"/>
  <c r="E597" i="32"/>
  <c r="D597" i="32"/>
  <c r="C597" i="32"/>
  <c r="M596" i="32"/>
  <c r="L596" i="32"/>
  <c r="K596" i="32"/>
  <c r="J596" i="32"/>
  <c r="I596" i="32"/>
  <c r="H596" i="32"/>
  <c r="G596" i="32"/>
  <c r="F596" i="32"/>
  <c r="E596" i="32"/>
  <c r="D596" i="32"/>
  <c r="C596" i="32"/>
  <c r="M595" i="32"/>
  <c r="L595" i="32"/>
  <c r="K595" i="32"/>
  <c r="J595" i="32"/>
  <c r="I595" i="32"/>
  <c r="H595" i="32"/>
  <c r="G595" i="32"/>
  <c r="F595" i="32"/>
  <c r="E595" i="32"/>
  <c r="D595" i="32"/>
  <c r="C595" i="32"/>
  <c r="M594" i="32"/>
  <c r="L594" i="32"/>
  <c r="K594" i="32"/>
  <c r="J594" i="32"/>
  <c r="I594" i="32"/>
  <c r="H594" i="32"/>
  <c r="G594" i="32"/>
  <c r="F594" i="32"/>
  <c r="E594" i="32"/>
  <c r="D594" i="32"/>
  <c r="C594" i="32"/>
  <c r="M593" i="32"/>
  <c r="L593" i="32"/>
  <c r="K593" i="32"/>
  <c r="J593" i="32"/>
  <c r="I593" i="32"/>
  <c r="H593" i="32"/>
  <c r="G593" i="32"/>
  <c r="F593" i="32"/>
  <c r="E593" i="32"/>
  <c r="D593" i="32"/>
  <c r="C593" i="32"/>
  <c r="M592" i="32"/>
  <c r="L592" i="32"/>
  <c r="K592" i="32"/>
  <c r="J592" i="32"/>
  <c r="I592" i="32"/>
  <c r="H592" i="32"/>
  <c r="G592" i="32"/>
  <c r="F592" i="32"/>
  <c r="E592" i="32"/>
  <c r="D592" i="32"/>
  <c r="C592" i="32"/>
  <c r="M591" i="32"/>
  <c r="L591" i="32"/>
  <c r="K591" i="32"/>
  <c r="J591" i="32"/>
  <c r="I591" i="32"/>
  <c r="H591" i="32"/>
  <c r="G591" i="32"/>
  <c r="F591" i="32"/>
  <c r="E591" i="32"/>
  <c r="D591" i="32"/>
  <c r="C591" i="32"/>
  <c r="M590" i="32"/>
  <c r="L590" i="32"/>
  <c r="K590" i="32"/>
  <c r="J590" i="32"/>
  <c r="I590" i="32"/>
  <c r="H590" i="32"/>
  <c r="G590" i="32"/>
  <c r="F590" i="32"/>
  <c r="E590" i="32"/>
  <c r="D590" i="32"/>
  <c r="C590" i="32"/>
  <c r="M589" i="32"/>
  <c r="L589" i="32"/>
  <c r="K589" i="32"/>
  <c r="J589" i="32"/>
  <c r="I589" i="32"/>
  <c r="H589" i="32"/>
  <c r="G589" i="32"/>
  <c r="F589" i="32"/>
  <c r="E589" i="32"/>
  <c r="D589" i="32"/>
  <c r="C589" i="32"/>
  <c r="M587" i="32"/>
  <c r="L587" i="32"/>
  <c r="K587" i="32"/>
  <c r="J587" i="32"/>
  <c r="I587" i="32"/>
  <c r="H587" i="32"/>
  <c r="G587" i="32"/>
  <c r="F587" i="32"/>
  <c r="E587" i="32"/>
  <c r="D587" i="32"/>
  <c r="C587" i="32"/>
  <c r="M586" i="32"/>
  <c r="L586" i="32"/>
  <c r="K586" i="32"/>
  <c r="J586" i="32"/>
  <c r="I586" i="32"/>
  <c r="H586" i="32"/>
  <c r="G586" i="32"/>
  <c r="F586" i="32"/>
  <c r="E586" i="32"/>
  <c r="D586" i="32"/>
  <c r="C586" i="32"/>
  <c r="M585" i="32"/>
  <c r="L585" i="32"/>
  <c r="K585" i="32"/>
  <c r="J585" i="32"/>
  <c r="I585" i="32"/>
  <c r="H585" i="32"/>
  <c r="G585" i="32"/>
  <c r="F585" i="32"/>
  <c r="E585" i="32"/>
  <c r="D585" i="32"/>
  <c r="C585" i="32"/>
  <c r="M584" i="32"/>
  <c r="L584" i="32"/>
  <c r="K584" i="32"/>
  <c r="J584" i="32"/>
  <c r="I584" i="32"/>
  <c r="H584" i="32"/>
  <c r="G584" i="32"/>
  <c r="F584" i="32"/>
  <c r="E584" i="32"/>
  <c r="D584" i="32"/>
  <c r="C584" i="32"/>
  <c r="M583" i="32"/>
  <c r="L583" i="32"/>
  <c r="K583" i="32"/>
  <c r="J583" i="32"/>
  <c r="I583" i="32"/>
  <c r="H583" i="32"/>
  <c r="G583" i="32"/>
  <c r="F583" i="32"/>
  <c r="E583" i="32"/>
  <c r="D583" i="32"/>
  <c r="C583" i="32"/>
  <c r="M582" i="32"/>
  <c r="L582" i="32"/>
  <c r="K582" i="32"/>
  <c r="J582" i="32"/>
  <c r="I582" i="32"/>
  <c r="H582" i="32"/>
  <c r="G582" i="32"/>
  <c r="F582" i="32"/>
  <c r="E582" i="32"/>
  <c r="D582" i="32"/>
  <c r="C582" i="32"/>
  <c r="M581" i="32"/>
  <c r="L581" i="32"/>
  <c r="K581" i="32"/>
  <c r="J581" i="32"/>
  <c r="I581" i="32"/>
  <c r="H581" i="32"/>
  <c r="G581" i="32"/>
  <c r="F581" i="32"/>
  <c r="E581" i="32"/>
  <c r="D581" i="32"/>
  <c r="C581" i="32"/>
  <c r="M580" i="32"/>
  <c r="L580" i="32"/>
  <c r="K580" i="32"/>
  <c r="J580" i="32"/>
  <c r="I580" i="32"/>
  <c r="H580" i="32"/>
  <c r="G580" i="32"/>
  <c r="F580" i="32"/>
  <c r="E580" i="32"/>
  <c r="D580" i="32"/>
  <c r="C580" i="32"/>
  <c r="M579" i="32"/>
  <c r="L579" i="32"/>
  <c r="K579" i="32"/>
  <c r="J579" i="32"/>
  <c r="I579" i="32"/>
  <c r="H579" i="32"/>
  <c r="G579" i="32"/>
  <c r="F579" i="32"/>
  <c r="E579" i="32"/>
  <c r="D579" i="32"/>
  <c r="C579" i="32"/>
  <c r="M578" i="32"/>
  <c r="L578" i="32"/>
  <c r="K578" i="32"/>
  <c r="J578" i="32"/>
  <c r="I578" i="32"/>
  <c r="H578" i="32"/>
  <c r="G578" i="32"/>
  <c r="F578" i="32"/>
  <c r="E578" i="32"/>
  <c r="D578" i="32"/>
  <c r="C578" i="32"/>
  <c r="M577" i="32"/>
  <c r="L577" i="32"/>
  <c r="K577" i="32"/>
  <c r="J577" i="32"/>
  <c r="I577" i="32"/>
  <c r="H577" i="32"/>
  <c r="G577" i="32"/>
  <c r="F577" i="32"/>
  <c r="E577" i="32"/>
  <c r="D577" i="32"/>
  <c r="C577" i="32"/>
  <c r="M576" i="32"/>
  <c r="L576" i="32"/>
  <c r="K576" i="32"/>
  <c r="J576" i="32"/>
  <c r="I576" i="32"/>
  <c r="H576" i="32"/>
  <c r="G576" i="32"/>
  <c r="F576" i="32"/>
  <c r="E576" i="32"/>
  <c r="D576" i="32"/>
  <c r="C576" i="32"/>
  <c r="M574" i="32"/>
  <c r="L574" i="32"/>
  <c r="K574" i="32"/>
  <c r="J574" i="32"/>
  <c r="I574" i="32"/>
  <c r="H574" i="32"/>
  <c r="G574" i="32"/>
  <c r="F574" i="32"/>
  <c r="E574" i="32"/>
  <c r="D574" i="32"/>
  <c r="C574" i="32"/>
  <c r="M573" i="32"/>
  <c r="L573" i="32"/>
  <c r="K573" i="32"/>
  <c r="J573" i="32"/>
  <c r="I573" i="32"/>
  <c r="H573" i="32"/>
  <c r="G573" i="32"/>
  <c r="F573" i="32"/>
  <c r="E573" i="32"/>
  <c r="D573" i="32"/>
  <c r="C573" i="32"/>
  <c r="M572" i="32"/>
  <c r="L572" i="32"/>
  <c r="K572" i="32"/>
  <c r="J572" i="32"/>
  <c r="I572" i="32"/>
  <c r="H572" i="32"/>
  <c r="G572" i="32"/>
  <c r="F572" i="32"/>
  <c r="E572" i="32"/>
  <c r="D572" i="32"/>
  <c r="C572" i="32"/>
  <c r="M571" i="32"/>
  <c r="L571" i="32"/>
  <c r="K571" i="32"/>
  <c r="J571" i="32"/>
  <c r="I571" i="32"/>
  <c r="H571" i="32"/>
  <c r="G571" i="32"/>
  <c r="F571" i="32"/>
  <c r="E571" i="32"/>
  <c r="D571" i="32"/>
  <c r="C571" i="32"/>
  <c r="M570" i="32"/>
  <c r="L570" i="32"/>
  <c r="K570" i="32"/>
  <c r="J570" i="32"/>
  <c r="I570" i="32"/>
  <c r="H570" i="32"/>
  <c r="G570" i="32"/>
  <c r="F570" i="32"/>
  <c r="E570" i="32"/>
  <c r="D570" i="32"/>
  <c r="C570" i="32"/>
  <c r="M569" i="32"/>
  <c r="L569" i="32"/>
  <c r="K569" i="32"/>
  <c r="J569" i="32"/>
  <c r="I569" i="32"/>
  <c r="H569" i="32"/>
  <c r="G569" i="32"/>
  <c r="F569" i="32"/>
  <c r="E569" i="32"/>
  <c r="D569" i="32"/>
  <c r="C569" i="32"/>
  <c r="M568" i="32"/>
  <c r="L568" i="32"/>
  <c r="K568" i="32"/>
  <c r="J568" i="32"/>
  <c r="I568" i="32"/>
  <c r="H568" i="32"/>
  <c r="G568" i="32"/>
  <c r="F568" i="32"/>
  <c r="E568" i="32"/>
  <c r="D568" i="32"/>
  <c r="C568" i="32"/>
  <c r="M567" i="32"/>
  <c r="L567" i="32"/>
  <c r="K567" i="32"/>
  <c r="J567" i="32"/>
  <c r="I567" i="32"/>
  <c r="H567" i="32"/>
  <c r="G567" i="32"/>
  <c r="F567" i="32"/>
  <c r="E567" i="32"/>
  <c r="D567" i="32"/>
  <c r="C567" i="32"/>
  <c r="M566" i="32"/>
  <c r="L566" i="32"/>
  <c r="K566" i="32"/>
  <c r="J566" i="32"/>
  <c r="I566" i="32"/>
  <c r="H566" i="32"/>
  <c r="G566" i="32"/>
  <c r="F566" i="32"/>
  <c r="E566" i="32"/>
  <c r="D566" i="32"/>
  <c r="C566" i="32"/>
  <c r="M565" i="32"/>
  <c r="L565" i="32"/>
  <c r="K565" i="32"/>
  <c r="J565" i="32"/>
  <c r="I565" i="32"/>
  <c r="H565" i="32"/>
  <c r="G565" i="32"/>
  <c r="F565" i="32"/>
  <c r="E565" i="32"/>
  <c r="D565" i="32"/>
  <c r="C565" i="32"/>
  <c r="M564" i="32"/>
  <c r="L564" i="32"/>
  <c r="K564" i="32"/>
  <c r="J564" i="32"/>
  <c r="I564" i="32"/>
  <c r="H564" i="32"/>
  <c r="G564" i="32"/>
  <c r="F564" i="32"/>
  <c r="E564" i="32"/>
  <c r="D564" i="32"/>
  <c r="C564" i="32"/>
  <c r="M563" i="32"/>
  <c r="L563" i="32"/>
  <c r="K563" i="32"/>
  <c r="J563" i="32"/>
  <c r="I563" i="32"/>
  <c r="H563" i="32"/>
  <c r="G563" i="32"/>
  <c r="F563" i="32"/>
  <c r="E563" i="32"/>
  <c r="D563" i="32"/>
  <c r="C563" i="32"/>
  <c r="M561" i="32"/>
  <c r="L561" i="32"/>
  <c r="K561" i="32"/>
  <c r="J561" i="32"/>
  <c r="I561" i="32"/>
  <c r="H561" i="32"/>
  <c r="G561" i="32"/>
  <c r="F561" i="32"/>
  <c r="E561" i="32"/>
  <c r="D561" i="32"/>
  <c r="C561" i="32"/>
  <c r="M560" i="32"/>
  <c r="L560" i="32"/>
  <c r="K560" i="32"/>
  <c r="J560" i="32"/>
  <c r="I560" i="32"/>
  <c r="H560" i="32"/>
  <c r="G560" i="32"/>
  <c r="F560" i="32"/>
  <c r="E560" i="32"/>
  <c r="D560" i="32"/>
  <c r="C560" i="32"/>
  <c r="M559" i="32"/>
  <c r="L559" i="32"/>
  <c r="K559" i="32"/>
  <c r="J559" i="32"/>
  <c r="I559" i="32"/>
  <c r="H559" i="32"/>
  <c r="G559" i="32"/>
  <c r="F559" i="32"/>
  <c r="E559" i="32"/>
  <c r="D559" i="32"/>
  <c r="C559" i="32"/>
  <c r="M558" i="32"/>
  <c r="L558" i="32"/>
  <c r="K558" i="32"/>
  <c r="J558" i="32"/>
  <c r="I558" i="32"/>
  <c r="H558" i="32"/>
  <c r="G558" i="32"/>
  <c r="F558" i="32"/>
  <c r="E558" i="32"/>
  <c r="D558" i="32"/>
  <c r="C558" i="32"/>
  <c r="M557" i="32"/>
  <c r="L557" i="32"/>
  <c r="K557" i="32"/>
  <c r="J557" i="32"/>
  <c r="I557" i="32"/>
  <c r="H557" i="32"/>
  <c r="G557" i="32"/>
  <c r="F557" i="32"/>
  <c r="E557" i="32"/>
  <c r="D557" i="32"/>
  <c r="C557" i="32"/>
  <c r="M556" i="32"/>
  <c r="L556" i="32"/>
  <c r="K556" i="32"/>
  <c r="J556" i="32"/>
  <c r="I556" i="32"/>
  <c r="H556" i="32"/>
  <c r="G556" i="32"/>
  <c r="F556" i="32"/>
  <c r="E556" i="32"/>
  <c r="D556" i="32"/>
  <c r="C556" i="32"/>
  <c r="M555" i="32"/>
  <c r="L555" i="32"/>
  <c r="K555" i="32"/>
  <c r="J555" i="32"/>
  <c r="I555" i="32"/>
  <c r="H555" i="32"/>
  <c r="G555" i="32"/>
  <c r="F555" i="32"/>
  <c r="E555" i="32"/>
  <c r="D555" i="32"/>
  <c r="C555" i="32"/>
  <c r="M554" i="32"/>
  <c r="L554" i="32"/>
  <c r="K554" i="32"/>
  <c r="J554" i="32"/>
  <c r="I554" i="32"/>
  <c r="H554" i="32"/>
  <c r="G554" i="32"/>
  <c r="F554" i="32"/>
  <c r="E554" i="32"/>
  <c r="D554" i="32"/>
  <c r="C554" i="32"/>
  <c r="M553" i="32"/>
  <c r="L553" i="32"/>
  <c r="K553" i="32"/>
  <c r="J553" i="32"/>
  <c r="I553" i="32"/>
  <c r="H553" i="32"/>
  <c r="G553" i="32"/>
  <c r="F553" i="32"/>
  <c r="E553" i="32"/>
  <c r="D553" i="32"/>
  <c r="C553" i="32"/>
  <c r="M552" i="32"/>
  <c r="L552" i="32"/>
  <c r="K552" i="32"/>
  <c r="J552" i="32"/>
  <c r="I552" i="32"/>
  <c r="H552" i="32"/>
  <c r="G552" i="32"/>
  <c r="F552" i="32"/>
  <c r="E552" i="32"/>
  <c r="D552" i="32"/>
  <c r="C552" i="32"/>
  <c r="M551" i="32"/>
  <c r="L551" i="32"/>
  <c r="K551" i="32"/>
  <c r="J551" i="32"/>
  <c r="I551" i="32"/>
  <c r="H551" i="32"/>
  <c r="G551" i="32"/>
  <c r="F551" i="32"/>
  <c r="E551" i="32"/>
  <c r="D551" i="32"/>
  <c r="C551" i="32"/>
  <c r="M550" i="32"/>
  <c r="L550" i="32"/>
  <c r="K550" i="32"/>
  <c r="J550" i="32"/>
  <c r="I550" i="32"/>
  <c r="H550" i="32"/>
  <c r="G550" i="32"/>
  <c r="F550" i="32"/>
  <c r="E550" i="32"/>
  <c r="D550" i="32"/>
  <c r="C550" i="32"/>
  <c r="M548" i="32"/>
  <c r="L548" i="32"/>
  <c r="K548" i="32"/>
  <c r="J548" i="32"/>
  <c r="I548" i="32"/>
  <c r="H548" i="32"/>
  <c r="G548" i="32"/>
  <c r="F548" i="32"/>
  <c r="E548" i="32"/>
  <c r="D548" i="32"/>
  <c r="C548" i="32"/>
  <c r="M547" i="32"/>
  <c r="L547" i="32"/>
  <c r="K547" i="32"/>
  <c r="J547" i="32"/>
  <c r="I547" i="32"/>
  <c r="H547" i="32"/>
  <c r="G547" i="32"/>
  <c r="F547" i="32"/>
  <c r="E547" i="32"/>
  <c r="D547" i="32"/>
  <c r="C547" i="32"/>
  <c r="M546" i="32"/>
  <c r="L546" i="32"/>
  <c r="K546" i="32"/>
  <c r="J546" i="32"/>
  <c r="I546" i="32"/>
  <c r="H546" i="32"/>
  <c r="G546" i="32"/>
  <c r="F546" i="32"/>
  <c r="E546" i="32"/>
  <c r="D546" i="32"/>
  <c r="C546" i="32"/>
  <c r="M545" i="32"/>
  <c r="L545" i="32"/>
  <c r="K545" i="32"/>
  <c r="J545" i="32"/>
  <c r="I545" i="32"/>
  <c r="H545" i="32"/>
  <c r="G545" i="32"/>
  <c r="F545" i="32"/>
  <c r="E545" i="32"/>
  <c r="D545" i="32"/>
  <c r="C545" i="32"/>
  <c r="M544" i="32"/>
  <c r="L544" i="32"/>
  <c r="K544" i="32"/>
  <c r="J544" i="32"/>
  <c r="I544" i="32"/>
  <c r="H544" i="32"/>
  <c r="G544" i="32"/>
  <c r="F544" i="32"/>
  <c r="E544" i="32"/>
  <c r="D544" i="32"/>
  <c r="C544" i="32"/>
  <c r="M543" i="32"/>
  <c r="L543" i="32"/>
  <c r="K543" i="32"/>
  <c r="J543" i="32"/>
  <c r="I543" i="32"/>
  <c r="H543" i="32"/>
  <c r="G543" i="32"/>
  <c r="F543" i="32"/>
  <c r="E543" i="32"/>
  <c r="D543" i="32"/>
  <c r="C543" i="32"/>
  <c r="M542" i="32"/>
  <c r="L542" i="32"/>
  <c r="K542" i="32"/>
  <c r="J542" i="32"/>
  <c r="I542" i="32"/>
  <c r="H542" i="32"/>
  <c r="G542" i="32"/>
  <c r="F542" i="32"/>
  <c r="E542" i="32"/>
  <c r="D542" i="32"/>
  <c r="C542" i="32"/>
  <c r="M541" i="32"/>
  <c r="L541" i="32"/>
  <c r="K541" i="32"/>
  <c r="J541" i="32"/>
  <c r="I541" i="32"/>
  <c r="H541" i="32"/>
  <c r="G541" i="32"/>
  <c r="F541" i="32"/>
  <c r="E541" i="32"/>
  <c r="D541" i="32"/>
  <c r="C541" i="32"/>
  <c r="M540" i="32"/>
  <c r="L540" i="32"/>
  <c r="K540" i="32"/>
  <c r="J540" i="32"/>
  <c r="I540" i="32"/>
  <c r="H540" i="32"/>
  <c r="G540" i="32"/>
  <c r="F540" i="32"/>
  <c r="E540" i="32"/>
  <c r="D540" i="32"/>
  <c r="C540" i="32"/>
  <c r="M539" i="32"/>
  <c r="L539" i="32"/>
  <c r="K539" i="32"/>
  <c r="J539" i="32"/>
  <c r="I539" i="32"/>
  <c r="H539" i="32"/>
  <c r="G539" i="32"/>
  <c r="F539" i="32"/>
  <c r="E539" i="32"/>
  <c r="D539" i="32"/>
  <c r="C539" i="32"/>
  <c r="M538" i="32"/>
  <c r="L538" i="32"/>
  <c r="K538" i="32"/>
  <c r="J538" i="32"/>
  <c r="I538" i="32"/>
  <c r="H538" i="32"/>
  <c r="G538" i="32"/>
  <c r="F538" i="32"/>
  <c r="E538" i="32"/>
  <c r="D538" i="32"/>
  <c r="C538" i="32"/>
  <c r="M537" i="32"/>
  <c r="L537" i="32"/>
  <c r="K537" i="32"/>
  <c r="J537" i="32"/>
  <c r="I537" i="32"/>
  <c r="H537" i="32"/>
  <c r="G537" i="32"/>
  <c r="F537" i="32"/>
  <c r="E537" i="32"/>
  <c r="D537" i="32"/>
  <c r="C537" i="32"/>
  <c r="M535" i="32"/>
  <c r="L535" i="32"/>
  <c r="K535" i="32"/>
  <c r="J535" i="32"/>
  <c r="I535" i="32"/>
  <c r="H535" i="32"/>
  <c r="G535" i="32"/>
  <c r="F535" i="32"/>
  <c r="E535" i="32"/>
  <c r="D535" i="32"/>
  <c r="C535" i="32"/>
  <c r="M534" i="32"/>
  <c r="L534" i="32"/>
  <c r="K534" i="32"/>
  <c r="J534" i="32"/>
  <c r="I534" i="32"/>
  <c r="H534" i="32"/>
  <c r="G534" i="32"/>
  <c r="F534" i="32"/>
  <c r="E534" i="32"/>
  <c r="D534" i="32"/>
  <c r="C534" i="32"/>
  <c r="M533" i="32"/>
  <c r="L533" i="32"/>
  <c r="K533" i="32"/>
  <c r="J533" i="32"/>
  <c r="I533" i="32"/>
  <c r="H533" i="32"/>
  <c r="G533" i="32"/>
  <c r="F533" i="32"/>
  <c r="E533" i="32"/>
  <c r="D533" i="32"/>
  <c r="C533" i="32"/>
  <c r="M532" i="32"/>
  <c r="L532" i="32"/>
  <c r="K532" i="32"/>
  <c r="J532" i="32"/>
  <c r="I532" i="32"/>
  <c r="H532" i="32"/>
  <c r="G532" i="32"/>
  <c r="F532" i="32"/>
  <c r="E532" i="32"/>
  <c r="D532" i="32"/>
  <c r="C532" i="32"/>
  <c r="M531" i="32"/>
  <c r="L531" i="32"/>
  <c r="K531" i="32"/>
  <c r="J531" i="32"/>
  <c r="I531" i="32"/>
  <c r="H531" i="32"/>
  <c r="G531" i="32"/>
  <c r="F531" i="32"/>
  <c r="E531" i="32"/>
  <c r="D531" i="32"/>
  <c r="C531" i="32"/>
  <c r="M530" i="32"/>
  <c r="L530" i="32"/>
  <c r="K530" i="32"/>
  <c r="J530" i="32"/>
  <c r="I530" i="32"/>
  <c r="H530" i="32"/>
  <c r="G530" i="32"/>
  <c r="F530" i="32"/>
  <c r="E530" i="32"/>
  <c r="D530" i="32"/>
  <c r="C530" i="32"/>
  <c r="M529" i="32"/>
  <c r="L529" i="32"/>
  <c r="K529" i="32"/>
  <c r="J529" i="32"/>
  <c r="I529" i="32"/>
  <c r="H529" i="32"/>
  <c r="G529" i="32"/>
  <c r="F529" i="32"/>
  <c r="E529" i="32"/>
  <c r="D529" i="32"/>
  <c r="C529" i="32"/>
  <c r="M528" i="32"/>
  <c r="L528" i="32"/>
  <c r="K528" i="32"/>
  <c r="J528" i="32"/>
  <c r="I528" i="32"/>
  <c r="H528" i="32"/>
  <c r="G528" i="32"/>
  <c r="F528" i="32"/>
  <c r="E528" i="32"/>
  <c r="D528" i="32"/>
  <c r="C528" i="32"/>
  <c r="M527" i="32"/>
  <c r="L527" i="32"/>
  <c r="K527" i="32"/>
  <c r="J527" i="32"/>
  <c r="I527" i="32"/>
  <c r="H527" i="32"/>
  <c r="G527" i="32"/>
  <c r="F527" i="32"/>
  <c r="E527" i="32"/>
  <c r="D527" i="32"/>
  <c r="C527" i="32"/>
  <c r="M526" i="32"/>
  <c r="L526" i="32"/>
  <c r="K526" i="32"/>
  <c r="J526" i="32"/>
  <c r="I526" i="32"/>
  <c r="H526" i="32"/>
  <c r="G526" i="32"/>
  <c r="F526" i="32"/>
  <c r="E526" i="32"/>
  <c r="D526" i="32"/>
  <c r="C526" i="32"/>
  <c r="M525" i="32"/>
  <c r="L525" i="32"/>
  <c r="K525" i="32"/>
  <c r="J525" i="32"/>
  <c r="I525" i="32"/>
  <c r="H525" i="32"/>
  <c r="G525" i="32"/>
  <c r="F525" i="32"/>
  <c r="E525" i="32"/>
  <c r="D525" i="32"/>
  <c r="C525" i="32"/>
  <c r="M524" i="32"/>
  <c r="L524" i="32"/>
  <c r="K524" i="32"/>
  <c r="J524" i="32"/>
  <c r="I524" i="32"/>
  <c r="H524" i="32"/>
  <c r="G524" i="32"/>
  <c r="F524" i="32"/>
  <c r="E524" i="32"/>
  <c r="D524" i="32"/>
  <c r="C524" i="32"/>
  <c r="M522" i="32"/>
  <c r="L522" i="32"/>
  <c r="K522" i="32"/>
  <c r="J522" i="32"/>
  <c r="I522" i="32"/>
  <c r="H522" i="32"/>
  <c r="G522" i="32"/>
  <c r="F522" i="32"/>
  <c r="E522" i="32"/>
  <c r="D522" i="32"/>
  <c r="C522" i="32"/>
  <c r="M521" i="32"/>
  <c r="L521" i="32"/>
  <c r="K521" i="32"/>
  <c r="J521" i="32"/>
  <c r="I521" i="32"/>
  <c r="H521" i="32"/>
  <c r="G521" i="32"/>
  <c r="F521" i="32"/>
  <c r="E521" i="32"/>
  <c r="D521" i="32"/>
  <c r="C521" i="32"/>
  <c r="M520" i="32"/>
  <c r="L520" i="32"/>
  <c r="K520" i="32"/>
  <c r="J520" i="32"/>
  <c r="I520" i="32"/>
  <c r="H520" i="32"/>
  <c r="G520" i="32"/>
  <c r="F520" i="32"/>
  <c r="E520" i="32"/>
  <c r="D520" i="32"/>
  <c r="C520" i="32"/>
  <c r="M519" i="32"/>
  <c r="L519" i="32"/>
  <c r="K519" i="32"/>
  <c r="J519" i="32"/>
  <c r="I519" i="32"/>
  <c r="H519" i="32"/>
  <c r="G519" i="32"/>
  <c r="F519" i="32"/>
  <c r="E519" i="32"/>
  <c r="D519" i="32"/>
  <c r="C519" i="32"/>
  <c r="M518" i="32"/>
  <c r="L518" i="32"/>
  <c r="K518" i="32"/>
  <c r="J518" i="32"/>
  <c r="I518" i="32"/>
  <c r="H518" i="32"/>
  <c r="G518" i="32"/>
  <c r="F518" i="32"/>
  <c r="E518" i="32"/>
  <c r="D518" i="32"/>
  <c r="C518" i="32"/>
  <c r="M517" i="32"/>
  <c r="L517" i="32"/>
  <c r="K517" i="32"/>
  <c r="J517" i="32"/>
  <c r="I517" i="32"/>
  <c r="H517" i="32"/>
  <c r="G517" i="32"/>
  <c r="F517" i="32"/>
  <c r="E517" i="32"/>
  <c r="D517" i="32"/>
  <c r="C517" i="32"/>
  <c r="M516" i="32"/>
  <c r="L516" i="32"/>
  <c r="K516" i="32"/>
  <c r="J516" i="32"/>
  <c r="I516" i="32"/>
  <c r="H516" i="32"/>
  <c r="G516" i="32"/>
  <c r="F516" i="32"/>
  <c r="E516" i="32"/>
  <c r="D516" i="32"/>
  <c r="C516" i="32"/>
  <c r="M515" i="32"/>
  <c r="L515" i="32"/>
  <c r="K515" i="32"/>
  <c r="J515" i="32"/>
  <c r="I515" i="32"/>
  <c r="H515" i="32"/>
  <c r="G515" i="32"/>
  <c r="F515" i="32"/>
  <c r="E515" i="32"/>
  <c r="D515" i="32"/>
  <c r="C515" i="32"/>
  <c r="M514" i="32"/>
  <c r="L514" i="32"/>
  <c r="K514" i="32"/>
  <c r="J514" i="32"/>
  <c r="I514" i="32"/>
  <c r="H514" i="32"/>
  <c r="G514" i="32"/>
  <c r="F514" i="32"/>
  <c r="E514" i="32"/>
  <c r="D514" i="32"/>
  <c r="C514" i="32"/>
  <c r="M513" i="32"/>
  <c r="L513" i="32"/>
  <c r="K513" i="32"/>
  <c r="J513" i="32"/>
  <c r="I513" i="32"/>
  <c r="H513" i="32"/>
  <c r="G513" i="32"/>
  <c r="F513" i="32"/>
  <c r="E513" i="32"/>
  <c r="D513" i="32"/>
  <c r="C513" i="32"/>
  <c r="M512" i="32"/>
  <c r="L512" i="32"/>
  <c r="K512" i="32"/>
  <c r="J512" i="32"/>
  <c r="I512" i="32"/>
  <c r="H512" i="32"/>
  <c r="G512" i="32"/>
  <c r="F512" i="32"/>
  <c r="E512" i="32"/>
  <c r="D512" i="32"/>
  <c r="C512" i="32"/>
  <c r="M511" i="32"/>
  <c r="L511" i="32"/>
  <c r="K511" i="32"/>
  <c r="J511" i="32"/>
  <c r="I511" i="32"/>
  <c r="H511" i="32"/>
  <c r="G511" i="32"/>
  <c r="F511" i="32"/>
  <c r="E511" i="32"/>
  <c r="D511" i="32"/>
  <c r="C511" i="32"/>
  <c r="M505" i="32"/>
  <c r="L505" i="32"/>
  <c r="K505" i="32"/>
  <c r="J505" i="32"/>
  <c r="I505" i="32"/>
  <c r="H505" i="32"/>
  <c r="G505" i="32"/>
  <c r="F505" i="32"/>
  <c r="E505" i="32"/>
  <c r="D505" i="32"/>
  <c r="C505" i="32"/>
  <c r="M504" i="32"/>
  <c r="L504" i="32"/>
  <c r="K504" i="32"/>
  <c r="J504" i="32"/>
  <c r="I504" i="32"/>
  <c r="H504" i="32"/>
  <c r="G504" i="32"/>
  <c r="F504" i="32"/>
  <c r="E504" i="32"/>
  <c r="D504" i="32"/>
  <c r="C504" i="32"/>
  <c r="M503" i="32"/>
  <c r="L503" i="32"/>
  <c r="K503" i="32"/>
  <c r="J503" i="32"/>
  <c r="I503" i="32"/>
  <c r="H503" i="32"/>
  <c r="G503" i="32"/>
  <c r="F503" i="32"/>
  <c r="E503" i="32"/>
  <c r="D503" i="32"/>
  <c r="C503" i="32"/>
  <c r="M502" i="32"/>
  <c r="L502" i="32"/>
  <c r="K502" i="32"/>
  <c r="J502" i="32"/>
  <c r="I502" i="32"/>
  <c r="H502" i="32"/>
  <c r="G502" i="32"/>
  <c r="F502" i="32"/>
  <c r="E502" i="32"/>
  <c r="D502" i="32"/>
  <c r="C502" i="32"/>
  <c r="M501" i="32"/>
  <c r="L501" i="32"/>
  <c r="K501" i="32"/>
  <c r="J501" i="32"/>
  <c r="I501" i="32"/>
  <c r="H501" i="32"/>
  <c r="G501" i="32"/>
  <c r="F501" i="32"/>
  <c r="E501" i="32"/>
  <c r="D501" i="32"/>
  <c r="C501" i="32"/>
  <c r="M500" i="32"/>
  <c r="L500" i="32"/>
  <c r="K500" i="32"/>
  <c r="J500" i="32"/>
  <c r="I500" i="32"/>
  <c r="H500" i="32"/>
  <c r="G500" i="32"/>
  <c r="F500" i="32"/>
  <c r="E500" i="32"/>
  <c r="D500" i="32"/>
  <c r="C500" i="32"/>
  <c r="M499" i="32"/>
  <c r="L499" i="32"/>
  <c r="K499" i="32"/>
  <c r="J499" i="32"/>
  <c r="I499" i="32"/>
  <c r="H499" i="32"/>
  <c r="G499" i="32"/>
  <c r="F499" i="32"/>
  <c r="E499" i="32"/>
  <c r="D499" i="32"/>
  <c r="C499" i="32"/>
  <c r="M498" i="32"/>
  <c r="L498" i="32"/>
  <c r="K498" i="32"/>
  <c r="J498" i="32"/>
  <c r="I498" i="32"/>
  <c r="H498" i="32"/>
  <c r="G498" i="32"/>
  <c r="F498" i="32"/>
  <c r="E498" i="32"/>
  <c r="D498" i="32"/>
  <c r="C498" i="32"/>
  <c r="M497" i="32"/>
  <c r="L497" i="32"/>
  <c r="K497" i="32"/>
  <c r="J497" i="32"/>
  <c r="I497" i="32"/>
  <c r="H497" i="32"/>
  <c r="G497" i="32"/>
  <c r="F497" i="32"/>
  <c r="E497" i="32"/>
  <c r="D497" i="32"/>
  <c r="C497" i="32"/>
  <c r="M496" i="32"/>
  <c r="L496" i="32"/>
  <c r="K496" i="32"/>
  <c r="J496" i="32"/>
  <c r="I496" i="32"/>
  <c r="H496" i="32"/>
  <c r="G496" i="32"/>
  <c r="F496" i="32"/>
  <c r="E496" i="32"/>
  <c r="D496" i="32"/>
  <c r="C496" i="32"/>
  <c r="M495" i="32"/>
  <c r="L495" i="32"/>
  <c r="K495" i="32"/>
  <c r="J495" i="32"/>
  <c r="I495" i="32"/>
  <c r="H495" i="32"/>
  <c r="G495" i="32"/>
  <c r="F495" i="32"/>
  <c r="E495" i="32"/>
  <c r="D495" i="32"/>
  <c r="C495" i="32"/>
  <c r="M494" i="32"/>
  <c r="L494" i="32"/>
  <c r="K494" i="32"/>
  <c r="J494" i="32"/>
  <c r="I494" i="32"/>
  <c r="H494" i="32"/>
  <c r="G494" i="32"/>
  <c r="F494" i="32"/>
  <c r="E494" i="32"/>
  <c r="D494" i="32"/>
  <c r="C494" i="32"/>
  <c r="M492" i="32"/>
  <c r="L492" i="32"/>
  <c r="K492" i="32"/>
  <c r="J492" i="32"/>
  <c r="I492" i="32"/>
  <c r="H492" i="32"/>
  <c r="G492" i="32"/>
  <c r="F492" i="32"/>
  <c r="E492" i="32"/>
  <c r="D492" i="32"/>
  <c r="C492" i="32"/>
  <c r="M491" i="32"/>
  <c r="L491" i="32"/>
  <c r="K491" i="32"/>
  <c r="J491" i="32"/>
  <c r="I491" i="32"/>
  <c r="H491" i="32"/>
  <c r="G491" i="32"/>
  <c r="F491" i="32"/>
  <c r="E491" i="32"/>
  <c r="D491" i="32"/>
  <c r="C491" i="32"/>
  <c r="M490" i="32"/>
  <c r="L490" i="32"/>
  <c r="K490" i="32"/>
  <c r="J490" i="32"/>
  <c r="I490" i="32"/>
  <c r="H490" i="32"/>
  <c r="G490" i="32"/>
  <c r="F490" i="32"/>
  <c r="E490" i="32"/>
  <c r="D490" i="32"/>
  <c r="C490" i="32"/>
  <c r="M489" i="32"/>
  <c r="L489" i="32"/>
  <c r="K489" i="32"/>
  <c r="J489" i="32"/>
  <c r="I489" i="32"/>
  <c r="H489" i="32"/>
  <c r="G489" i="32"/>
  <c r="F489" i="32"/>
  <c r="E489" i="32"/>
  <c r="D489" i="32"/>
  <c r="C489" i="32"/>
  <c r="M488" i="32"/>
  <c r="L488" i="32"/>
  <c r="K488" i="32"/>
  <c r="J488" i="32"/>
  <c r="I488" i="32"/>
  <c r="H488" i="32"/>
  <c r="G488" i="32"/>
  <c r="F488" i="32"/>
  <c r="E488" i="32"/>
  <c r="D488" i="32"/>
  <c r="C488" i="32"/>
  <c r="M487" i="32"/>
  <c r="L487" i="32"/>
  <c r="K487" i="32"/>
  <c r="J487" i="32"/>
  <c r="I487" i="32"/>
  <c r="H487" i="32"/>
  <c r="G487" i="32"/>
  <c r="F487" i="32"/>
  <c r="E487" i="32"/>
  <c r="D487" i="32"/>
  <c r="C487" i="32"/>
  <c r="M486" i="32"/>
  <c r="L486" i="32"/>
  <c r="K486" i="32"/>
  <c r="J486" i="32"/>
  <c r="I486" i="32"/>
  <c r="H486" i="32"/>
  <c r="G486" i="32"/>
  <c r="F486" i="32"/>
  <c r="E486" i="32"/>
  <c r="D486" i="32"/>
  <c r="C486" i="32"/>
  <c r="M485" i="32"/>
  <c r="L485" i="32"/>
  <c r="K485" i="32"/>
  <c r="J485" i="32"/>
  <c r="I485" i="32"/>
  <c r="H485" i="32"/>
  <c r="G485" i="32"/>
  <c r="F485" i="32"/>
  <c r="E485" i="32"/>
  <c r="D485" i="32"/>
  <c r="C485" i="32"/>
  <c r="M484" i="32"/>
  <c r="L484" i="32"/>
  <c r="K484" i="32"/>
  <c r="J484" i="32"/>
  <c r="I484" i="32"/>
  <c r="H484" i="32"/>
  <c r="G484" i="32"/>
  <c r="F484" i="32"/>
  <c r="E484" i="32"/>
  <c r="D484" i="32"/>
  <c r="C484" i="32"/>
  <c r="M483" i="32"/>
  <c r="L483" i="32"/>
  <c r="K483" i="32"/>
  <c r="J483" i="32"/>
  <c r="I483" i="32"/>
  <c r="H483" i="32"/>
  <c r="G483" i="32"/>
  <c r="F483" i="32"/>
  <c r="E483" i="32"/>
  <c r="D483" i="32"/>
  <c r="C483" i="32"/>
  <c r="M482" i="32"/>
  <c r="L482" i="32"/>
  <c r="K482" i="32"/>
  <c r="J482" i="32"/>
  <c r="I482" i="32"/>
  <c r="H482" i="32"/>
  <c r="G482" i="32"/>
  <c r="F482" i="32"/>
  <c r="E482" i="32"/>
  <c r="D482" i="32"/>
  <c r="C482" i="32"/>
  <c r="M481" i="32"/>
  <c r="L481" i="32"/>
  <c r="K481" i="32"/>
  <c r="J481" i="32"/>
  <c r="I481" i="32"/>
  <c r="H481" i="32"/>
  <c r="G481" i="32"/>
  <c r="F481" i="32"/>
  <c r="E481" i="32"/>
  <c r="D481" i="32"/>
  <c r="C481" i="32"/>
  <c r="M479" i="32"/>
  <c r="L479" i="32"/>
  <c r="K479" i="32"/>
  <c r="J479" i="32"/>
  <c r="I479" i="32"/>
  <c r="H479" i="32"/>
  <c r="G479" i="32"/>
  <c r="F479" i="32"/>
  <c r="E479" i="32"/>
  <c r="D479" i="32"/>
  <c r="C479" i="32"/>
  <c r="M478" i="32"/>
  <c r="L478" i="32"/>
  <c r="K478" i="32"/>
  <c r="J478" i="32"/>
  <c r="I478" i="32"/>
  <c r="H478" i="32"/>
  <c r="G478" i="32"/>
  <c r="F478" i="32"/>
  <c r="E478" i="32"/>
  <c r="D478" i="32"/>
  <c r="C478" i="32"/>
  <c r="M477" i="32"/>
  <c r="L477" i="32"/>
  <c r="K477" i="32"/>
  <c r="J477" i="32"/>
  <c r="I477" i="32"/>
  <c r="H477" i="32"/>
  <c r="G477" i="32"/>
  <c r="F477" i="32"/>
  <c r="E477" i="32"/>
  <c r="D477" i="32"/>
  <c r="C477" i="32"/>
  <c r="M476" i="32"/>
  <c r="L476" i="32"/>
  <c r="K476" i="32"/>
  <c r="J476" i="32"/>
  <c r="I476" i="32"/>
  <c r="H476" i="32"/>
  <c r="G476" i="32"/>
  <c r="F476" i="32"/>
  <c r="E476" i="32"/>
  <c r="D476" i="32"/>
  <c r="C476" i="32"/>
  <c r="M475" i="32"/>
  <c r="L475" i="32"/>
  <c r="K475" i="32"/>
  <c r="J475" i="32"/>
  <c r="I475" i="32"/>
  <c r="H475" i="32"/>
  <c r="G475" i="32"/>
  <c r="F475" i="32"/>
  <c r="E475" i="32"/>
  <c r="D475" i="32"/>
  <c r="C475" i="32"/>
  <c r="M474" i="32"/>
  <c r="L474" i="32"/>
  <c r="K474" i="32"/>
  <c r="J474" i="32"/>
  <c r="I474" i="32"/>
  <c r="H474" i="32"/>
  <c r="G474" i="32"/>
  <c r="F474" i="32"/>
  <c r="E474" i="32"/>
  <c r="D474" i="32"/>
  <c r="C474" i="32"/>
  <c r="M473" i="32"/>
  <c r="L473" i="32"/>
  <c r="K473" i="32"/>
  <c r="J473" i="32"/>
  <c r="I473" i="32"/>
  <c r="H473" i="32"/>
  <c r="G473" i="32"/>
  <c r="F473" i="32"/>
  <c r="E473" i="32"/>
  <c r="D473" i="32"/>
  <c r="C473" i="32"/>
  <c r="M472" i="32"/>
  <c r="L472" i="32"/>
  <c r="K472" i="32"/>
  <c r="J472" i="32"/>
  <c r="I472" i="32"/>
  <c r="H472" i="32"/>
  <c r="G472" i="32"/>
  <c r="F472" i="32"/>
  <c r="E472" i="32"/>
  <c r="D472" i="32"/>
  <c r="C472" i="32"/>
  <c r="M471" i="32"/>
  <c r="L471" i="32"/>
  <c r="K471" i="32"/>
  <c r="J471" i="32"/>
  <c r="I471" i="32"/>
  <c r="H471" i="32"/>
  <c r="G471" i="32"/>
  <c r="F471" i="32"/>
  <c r="E471" i="32"/>
  <c r="D471" i="32"/>
  <c r="C471" i="32"/>
  <c r="M470" i="32"/>
  <c r="L470" i="32"/>
  <c r="K470" i="32"/>
  <c r="J470" i="32"/>
  <c r="I470" i="32"/>
  <c r="H470" i="32"/>
  <c r="G470" i="32"/>
  <c r="F470" i="32"/>
  <c r="E470" i="32"/>
  <c r="D470" i="32"/>
  <c r="C470" i="32"/>
  <c r="M469" i="32"/>
  <c r="L469" i="32"/>
  <c r="K469" i="32"/>
  <c r="J469" i="32"/>
  <c r="I469" i="32"/>
  <c r="H469" i="32"/>
  <c r="G469" i="32"/>
  <c r="F469" i="32"/>
  <c r="E469" i="32"/>
  <c r="D469" i="32"/>
  <c r="C469" i="32"/>
  <c r="M468" i="32"/>
  <c r="L468" i="32"/>
  <c r="K468" i="32"/>
  <c r="J468" i="32"/>
  <c r="I468" i="32"/>
  <c r="H468" i="32"/>
  <c r="G468" i="32"/>
  <c r="F468" i="32"/>
  <c r="E468" i="32"/>
  <c r="D468" i="32"/>
  <c r="C468" i="32"/>
  <c r="M466" i="32"/>
  <c r="L466" i="32"/>
  <c r="K466" i="32"/>
  <c r="J466" i="32"/>
  <c r="I466" i="32"/>
  <c r="H466" i="32"/>
  <c r="G466" i="32"/>
  <c r="F466" i="32"/>
  <c r="E466" i="32"/>
  <c r="D466" i="32"/>
  <c r="C466" i="32"/>
  <c r="M465" i="32"/>
  <c r="L465" i="32"/>
  <c r="K465" i="32"/>
  <c r="J465" i="32"/>
  <c r="I465" i="32"/>
  <c r="H465" i="32"/>
  <c r="G465" i="32"/>
  <c r="F465" i="32"/>
  <c r="E465" i="32"/>
  <c r="D465" i="32"/>
  <c r="C465" i="32"/>
  <c r="M464" i="32"/>
  <c r="L464" i="32"/>
  <c r="K464" i="32"/>
  <c r="J464" i="32"/>
  <c r="I464" i="32"/>
  <c r="H464" i="32"/>
  <c r="G464" i="32"/>
  <c r="F464" i="32"/>
  <c r="E464" i="32"/>
  <c r="D464" i="32"/>
  <c r="C464" i="32"/>
  <c r="M463" i="32"/>
  <c r="L463" i="32"/>
  <c r="K463" i="32"/>
  <c r="J463" i="32"/>
  <c r="I463" i="32"/>
  <c r="H463" i="32"/>
  <c r="G463" i="32"/>
  <c r="F463" i="32"/>
  <c r="E463" i="32"/>
  <c r="D463" i="32"/>
  <c r="C463" i="32"/>
  <c r="M462" i="32"/>
  <c r="L462" i="32"/>
  <c r="K462" i="32"/>
  <c r="J462" i="32"/>
  <c r="I462" i="32"/>
  <c r="H462" i="32"/>
  <c r="G462" i="32"/>
  <c r="F462" i="32"/>
  <c r="E462" i="32"/>
  <c r="D462" i="32"/>
  <c r="C462" i="32"/>
  <c r="M461" i="32"/>
  <c r="L461" i="32"/>
  <c r="K461" i="32"/>
  <c r="J461" i="32"/>
  <c r="I461" i="32"/>
  <c r="H461" i="32"/>
  <c r="G461" i="32"/>
  <c r="F461" i="32"/>
  <c r="E461" i="32"/>
  <c r="D461" i="32"/>
  <c r="C461" i="32"/>
  <c r="M460" i="32"/>
  <c r="L460" i="32"/>
  <c r="K460" i="32"/>
  <c r="J460" i="32"/>
  <c r="I460" i="32"/>
  <c r="H460" i="32"/>
  <c r="G460" i="32"/>
  <c r="F460" i="32"/>
  <c r="E460" i="32"/>
  <c r="D460" i="32"/>
  <c r="C460" i="32"/>
  <c r="M459" i="32"/>
  <c r="L459" i="32"/>
  <c r="K459" i="32"/>
  <c r="J459" i="32"/>
  <c r="I459" i="32"/>
  <c r="H459" i="32"/>
  <c r="G459" i="32"/>
  <c r="F459" i="32"/>
  <c r="E459" i="32"/>
  <c r="D459" i="32"/>
  <c r="C459" i="32"/>
  <c r="M458" i="32"/>
  <c r="L458" i="32"/>
  <c r="K458" i="32"/>
  <c r="J458" i="32"/>
  <c r="I458" i="32"/>
  <c r="H458" i="32"/>
  <c r="G458" i="32"/>
  <c r="F458" i="32"/>
  <c r="E458" i="32"/>
  <c r="D458" i="32"/>
  <c r="C458" i="32"/>
  <c r="M457" i="32"/>
  <c r="L457" i="32"/>
  <c r="K457" i="32"/>
  <c r="J457" i="32"/>
  <c r="I457" i="32"/>
  <c r="H457" i="32"/>
  <c r="G457" i="32"/>
  <c r="F457" i="32"/>
  <c r="E457" i="32"/>
  <c r="D457" i="32"/>
  <c r="C457" i="32"/>
  <c r="M456" i="32"/>
  <c r="L456" i="32"/>
  <c r="K456" i="32"/>
  <c r="J456" i="32"/>
  <c r="I456" i="32"/>
  <c r="H456" i="32"/>
  <c r="G456" i="32"/>
  <c r="F456" i="32"/>
  <c r="E456" i="32"/>
  <c r="D456" i="32"/>
  <c r="C456" i="32"/>
  <c r="M455" i="32"/>
  <c r="L455" i="32"/>
  <c r="K455" i="32"/>
  <c r="J455" i="32"/>
  <c r="I455" i="32"/>
  <c r="H455" i="32"/>
  <c r="G455" i="32"/>
  <c r="F455" i="32"/>
  <c r="E455" i="32"/>
  <c r="D455" i="32"/>
  <c r="C455" i="32"/>
  <c r="M453" i="32"/>
  <c r="L453" i="32"/>
  <c r="K453" i="32"/>
  <c r="J453" i="32"/>
  <c r="I453" i="32"/>
  <c r="H453" i="32"/>
  <c r="G453" i="32"/>
  <c r="F453" i="32"/>
  <c r="E453" i="32"/>
  <c r="D453" i="32"/>
  <c r="C453" i="32"/>
  <c r="M452" i="32"/>
  <c r="L452" i="32"/>
  <c r="K452" i="32"/>
  <c r="J452" i="32"/>
  <c r="I452" i="32"/>
  <c r="H452" i="32"/>
  <c r="G452" i="32"/>
  <c r="F452" i="32"/>
  <c r="E452" i="32"/>
  <c r="D452" i="32"/>
  <c r="C452" i="32"/>
  <c r="M451" i="32"/>
  <c r="L451" i="32"/>
  <c r="K451" i="32"/>
  <c r="J451" i="32"/>
  <c r="I451" i="32"/>
  <c r="H451" i="32"/>
  <c r="G451" i="32"/>
  <c r="F451" i="32"/>
  <c r="E451" i="32"/>
  <c r="D451" i="32"/>
  <c r="C451" i="32"/>
  <c r="M450" i="32"/>
  <c r="L450" i="32"/>
  <c r="K450" i="32"/>
  <c r="J450" i="32"/>
  <c r="I450" i="32"/>
  <c r="H450" i="32"/>
  <c r="G450" i="32"/>
  <c r="F450" i="32"/>
  <c r="E450" i="32"/>
  <c r="D450" i="32"/>
  <c r="C450" i="32"/>
  <c r="M449" i="32"/>
  <c r="L449" i="32"/>
  <c r="K449" i="32"/>
  <c r="J449" i="32"/>
  <c r="I449" i="32"/>
  <c r="H449" i="32"/>
  <c r="G449" i="32"/>
  <c r="F449" i="32"/>
  <c r="E449" i="32"/>
  <c r="D449" i="32"/>
  <c r="C449" i="32"/>
  <c r="M448" i="32"/>
  <c r="L448" i="32"/>
  <c r="K448" i="32"/>
  <c r="J448" i="32"/>
  <c r="I448" i="32"/>
  <c r="H448" i="32"/>
  <c r="G448" i="32"/>
  <c r="F448" i="32"/>
  <c r="E448" i="32"/>
  <c r="D448" i="32"/>
  <c r="C448" i="32"/>
  <c r="M447" i="32"/>
  <c r="L447" i="32"/>
  <c r="K447" i="32"/>
  <c r="J447" i="32"/>
  <c r="I447" i="32"/>
  <c r="H447" i="32"/>
  <c r="G447" i="32"/>
  <c r="F447" i="32"/>
  <c r="E447" i="32"/>
  <c r="D447" i="32"/>
  <c r="C447" i="32"/>
  <c r="M446" i="32"/>
  <c r="L446" i="32"/>
  <c r="K446" i="32"/>
  <c r="J446" i="32"/>
  <c r="I446" i="32"/>
  <c r="H446" i="32"/>
  <c r="G446" i="32"/>
  <c r="F446" i="32"/>
  <c r="E446" i="32"/>
  <c r="D446" i="32"/>
  <c r="C446" i="32"/>
  <c r="M445" i="32"/>
  <c r="L445" i="32"/>
  <c r="K445" i="32"/>
  <c r="J445" i="32"/>
  <c r="I445" i="32"/>
  <c r="H445" i="32"/>
  <c r="G445" i="32"/>
  <c r="F445" i="32"/>
  <c r="E445" i="32"/>
  <c r="D445" i="32"/>
  <c r="C445" i="32"/>
  <c r="M444" i="32"/>
  <c r="L444" i="32"/>
  <c r="K444" i="32"/>
  <c r="J444" i="32"/>
  <c r="I444" i="32"/>
  <c r="H444" i="32"/>
  <c r="G444" i="32"/>
  <c r="F444" i="32"/>
  <c r="E444" i="32"/>
  <c r="D444" i="32"/>
  <c r="C444" i="32"/>
  <c r="M443" i="32"/>
  <c r="L443" i="32"/>
  <c r="K443" i="32"/>
  <c r="J443" i="32"/>
  <c r="I443" i="32"/>
  <c r="H443" i="32"/>
  <c r="G443" i="32"/>
  <c r="F443" i="32"/>
  <c r="E443" i="32"/>
  <c r="D443" i="32"/>
  <c r="C443" i="32"/>
  <c r="M442" i="32"/>
  <c r="L442" i="32"/>
  <c r="K442" i="32"/>
  <c r="J442" i="32"/>
  <c r="I442" i="32"/>
  <c r="H442" i="32"/>
  <c r="G442" i="32"/>
  <c r="F442" i="32"/>
  <c r="E442" i="32"/>
  <c r="D442" i="32"/>
  <c r="C442" i="32"/>
  <c r="M440" i="32"/>
  <c r="L440" i="32"/>
  <c r="K440" i="32"/>
  <c r="J440" i="32"/>
  <c r="I440" i="32"/>
  <c r="H440" i="32"/>
  <c r="G440" i="32"/>
  <c r="F440" i="32"/>
  <c r="E440" i="32"/>
  <c r="D440" i="32"/>
  <c r="C440" i="32"/>
  <c r="M439" i="32"/>
  <c r="L439" i="32"/>
  <c r="K439" i="32"/>
  <c r="J439" i="32"/>
  <c r="I439" i="32"/>
  <c r="H439" i="32"/>
  <c r="G439" i="32"/>
  <c r="F439" i="32"/>
  <c r="E439" i="32"/>
  <c r="D439" i="32"/>
  <c r="C439" i="32"/>
  <c r="M438" i="32"/>
  <c r="L438" i="32"/>
  <c r="K438" i="32"/>
  <c r="J438" i="32"/>
  <c r="I438" i="32"/>
  <c r="H438" i="32"/>
  <c r="G438" i="32"/>
  <c r="F438" i="32"/>
  <c r="E438" i="32"/>
  <c r="D438" i="32"/>
  <c r="C438" i="32"/>
  <c r="M437" i="32"/>
  <c r="L437" i="32"/>
  <c r="K437" i="32"/>
  <c r="J437" i="32"/>
  <c r="I437" i="32"/>
  <c r="H437" i="32"/>
  <c r="G437" i="32"/>
  <c r="F437" i="32"/>
  <c r="E437" i="32"/>
  <c r="D437" i="32"/>
  <c r="C437" i="32"/>
  <c r="M436" i="32"/>
  <c r="L436" i="32"/>
  <c r="K436" i="32"/>
  <c r="J436" i="32"/>
  <c r="I436" i="32"/>
  <c r="H436" i="32"/>
  <c r="G436" i="32"/>
  <c r="F436" i="32"/>
  <c r="E436" i="32"/>
  <c r="D436" i="32"/>
  <c r="C436" i="32"/>
  <c r="M435" i="32"/>
  <c r="L435" i="32"/>
  <c r="K435" i="32"/>
  <c r="J435" i="32"/>
  <c r="I435" i="32"/>
  <c r="H435" i="32"/>
  <c r="G435" i="32"/>
  <c r="F435" i="32"/>
  <c r="E435" i="32"/>
  <c r="D435" i="32"/>
  <c r="C435" i="32"/>
  <c r="M434" i="32"/>
  <c r="L434" i="32"/>
  <c r="K434" i="32"/>
  <c r="J434" i="32"/>
  <c r="I434" i="32"/>
  <c r="H434" i="32"/>
  <c r="G434" i="32"/>
  <c r="F434" i="32"/>
  <c r="E434" i="32"/>
  <c r="D434" i="32"/>
  <c r="C434" i="32"/>
  <c r="M433" i="32"/>
  <c r="L433" i="32"/>
  <c r="K433" i="32"/>
  <c r="J433" i="32"/>
  <c r="I433" i="32"/>
  <c r="H433" i="32"/>
  <c r="G433" i="32"/>
  <c r="F433" i="32"/>
  <c r="E433" i="32"/>
  <c r="D433" i="32"/>
  <c r="C433" i="32"/>
  <c r="M432" i="32"/>
  <c r="L432" i="32"/>
  <c r="K432" i="32"/>
  <c r="J432" i="32"/>
  <c r="I432" i="32"/>
  <c r="H432" i="32"/>
  <c r="G432" i="32"/>
  <c r="F432" i="32"/>
  <c r="E432" i="32"/>
  <c r="D432" i="32"/>
  <c r="C432" i="32"/>
  <c r="M431" i="32"/>
  <c r="L431" i="32"/>
  <c r="K431" i="32"/>
  <c r="J431" i="32"/>
  <c r="I431" i="32"/>
  <c r="H431" i="32"/>
  <c r="G431" i="32"/>
  <c r="F431" i="32"/>
  <c r="E431" i="32"/>
  <c r="D431" i="32"/>
  <c r="C431" i="32"/>
  <c r="M430" i="32"/>
  <c r="L430" i="32"/>
  <c r="K430" i="32"/>
  <c r="J430" i="32"/>
  <c r="I430" i="32"/>
  <c r="H430" i="32"/>
  <c r="G430" i="32"/>
  <c r="F430" i="32"/>
  <c r="E430" i="32"/>
  <c r="D430" i="32"/>
  <c r="C430" i="32"/>
  <c r="M429" i="32"/>
  <c r="L429" i="32"/>
  <c r="K429" i="32"/>
  <c r="J429" i="32"/>
  <c r="I429" i="32"/>
  <c r="H429" i="32"/>
  <c r="G429" i="32"/>
  <c r="F429" i="32"/>
  <c r="E429" i="32"/>
  <c r="D429" i="32"/>
  <c r="C429" i="32"/>
  <c r="M427" i="32"/>
  <c r="L427" i="32"/>
  <c r="K427" i="32"/>
  <c r="J427" i="32"/>
  <c r="I427" i="32"/>
  <c r="H427" i="32"/>
  <c r="G427" i="32"/>
  <c r="F427" i="32"/>
  <c r="E427" i="32"/>
  <c r="D427" i="32"/>
  <c r="C427" i="32"/>
  <c r="M426" i="32"/>
  <c r="L426" i="32"/>
  <c r="K426" i="32"/>
  <c r="J426" i="32"/>
  <c r="I426" i="32"/>
  <c r="H426" i="32"/>
  <c r="G426" i="32"/>
  <c r="F426" i="32"/>
  <c r="E426" i="32"/>
  <c r="D426" i="32"/>
  <c r="C426" i="32"/>
  <c r="M425" i="32"/>
  <c r="L425" i="32"/>
  <c r="K425" i="32"/>
  <c r="J425" i="32"/>
  <c r="I425" i="32"/>
  <c r="H425" i="32"/>
  <c r="G425" i="32"/>
  <c r="F425" i="32"/>
  <c r="E425" i="32"/>
  <c r="D425" i="32"/>
  <c r="C425" i="32"/>
  <c r="M424" i="32"/>
  <c r="L424" i="32"/>
  <c r="K424" i="32"/>
  <c r="J424" i="32"/>
  <c r="I424" i="32"/>
  <c r="H424" i="32"/>
  <c r="G424" i="32"/>
  <c r="F424" i="32"/>
  <c r="E424" i="32"/>
  <c r="D424" i="32"/>
  <c r="C424" i="32"/>
  <c r="M423" i="32"/>
  <c r="L423" i="32"/>
  <c r="K423" i="32"/>
  <c r="J423" i="32"/>
  <c r="I423" i="32"/>
  <c r="H423" i="32"/>
  <c r="G423" i="32"/>
  <c r="F423" i="32"/>
  <c r="E423" i="32"/>
  <c r="D423" i="32"/>
  <c r="C423" i="32"/>
  <c r="M422" i="32"/>
  <c r="L422" i="32"/>
  <c r="K422" i="32"/>
  <c r="J422" i="32"/>
  <c r="I422" i="32"/>
  <c r="H422" i="32"/>
  <c r="G422" i="32"/>
  <c r="F422" i="32"/>
  <c r="E422" i="32"/>
  <c r="D422" i="32"/>
  <c r="C422" i="32"/>
  <c r="M421" i="32"/>
  <c r="L421" i="32"/>
  <c r="K421" i="32"/>
  <c r="J421" i="32"/>
  <c r="I421" i="32"/>
  <c r="H421" i="32"/>
  <c r="G421" i="32"/>
  <c r="F421" i="32"/>
  <c r="E421" i="32"/>
  <c r="D421" i="32"/>
  <c r="C421" i="32"/>
  <c r="M420" i="32"/>
  <c r="L420" i="32"/>
  <c r="K420" i="32"/>
  <c r="J420" i="32"/>
  <c r="I420" i="32"/>
  <c r="H420" i="32"/>
  <c r="G420" i="32"/>
  <c r="F420" i="32"/>
  <c r="E420" i="32"/>
  <c r="D420" i="32"/>
  <c r="C420" i="32"/>
  <c r="M419" i="32"/>
  <c r="L419" i="32"/>
  <c r="K419" i="32"/>
  <c r="J419" i="32"/>
  <c r="I419" i="32"/>
  <c r="H419" i="32"/>
  <c r="G419" i="32"/>
  <c r="F419" i="32"/>
  <c r="E419" i="32"/>
  <c r="D419" i="32"/>
  <c r="C419" i="32"/>
  <c r="M418" i="32"/>
  <c r="L418" i="32"/>
  <c r="K418" i="32"/>
  <c r="J418" i="32"/>
  <c r="I418" i="32"/>
  <c r="H418" i="32"/>
  <c r="G418" i="32"/>
  <c r="F418" i="32"/>
  <c r="E418" i="32"/>
  <c r="D418" i="32"/>
  <c r="C418" i="32"/>
  <c r="M417" i="32"/>
  <c r="L417" i="32"/>
  <c r="K417" i="32"/>
  <c r="J417" i="32"/>
  <c r="I417" i="32"/>
  <c r="H417" i="32"/>
  <c r="G417" i="32"/>
  <c r="F417" i="32"/>
  <c r="E417" i="32"/>
  <c r="D417" i="32"/>
  <c r="C417" i="32"/>
  <c r="M416" i="32"/>
  <c r="L416" i="32"/>
  <c r="K416" i="32"/>
  <c r="J416" i="32"/>
  <c r="I416" i="32"/>
  <c r="H416" i="32"/>
  <c r="G416" i="32"/>
  <c r="F416" i="32"/>
  <c r="E416" i="32"/>
  <c r="D416" i="32"/>
  <c r="C416" i="32"/>
  <c r="M414" i="32"/>
  <c r="L414" i="32"/>
  <c r="K414" i="32"/>
  <c r="J414" i="32"/>
  <c r="I414" i="32"/>
  <c r="H414" i="32"/>
  <c r="G414" i="32"/>
  <c r="F414" i="32"/>
  <c r="E414" i="32"/>
  <c r="D414" i="32"/>
  <c r="C414" i="32"/>
  <c r="M413" i="32"/>
  <c r="L413" i="32"/>
  <c r="K413" i="32"/>
  <c r="J413" i="32"/>
  <c r="I413" i="32"/>
  <c r="H413" i="32"/>
  <c r="G413" i="32"/>
  <c r="F413" i="32"/>
  <c r="E413" i="32"/>
  <c r="D413" i="32"/>
  <c r="C413" i="32"/>
  <c r="M412" i="32"/>
  <c r="L412" i="32"/>
  <c r="K412" i="32"/>
  <c r="J412" i="32"/>
  <c r="I412" i="32"/>
  <c r="H412" i="32"/>
  <c r="G412" i="32"/>
  <c r="F412" i="32"/>
  <c r="E412" i="32"/>
  <c r="D412" i="32"/>
  <c r="C412" i="32"/>
  <c r="M411" i="32"/>
  <c r="L411" i="32"/>
  <c r="K411" i="32"/>
  <c r="J411" i="32"/>
  <c r="I411" i="32"/>
  <c r="H411" i="32"/>
  <c r="G411" i="32"/>
  <c r="F411" i="32"/>
  <c r="E411" i="32"/>
  <c r="D411" i="32"/>
  <c r="C411" i="32"/>
  <c r="M410" i="32"/>
  <c r="L410" i="32"/>
  <c r="K410" i="32"/>
  <c r="J410" i="32"/>
  <c r="I410" i="32"/>
  <c r="H410" i="32"/>
  <c r="G410" i="32"/>
  <c r="F410" i="32"/>
  <c r="E410" i="32"/>
  <c r="D410" i="32"/>
  <c r="C410" i="32"/>
  <c r="M409" i="32"/>
  <c r="L409" i="32"/>
  <c r="K409" i="32"/>
  <c r="J409" i="32"/>
  <c r="I409" i="32"/>
  <c r="H409" i="32"/>
  <c r="G409" i="32"/>
  <c r="F409" i="32"/>
  <c r="E409" i="32"/>
  <c r="D409" i="32"/>
  <c r="C409" i="32"/>
  <c r="M408" i="32"/>
  <c r="L408" i="32"/>
  <c r="K408" i="32"/>
  <c r="J408" i="32"/>
  <c r="I408" i="32"/>
  <c r="H408" i="32"/>
  <c r="G408" i="32"/>
  <c r="F408" i="32"/>
  <c r="E408" i="32"/>
  <c r="D408" i="32"/>
  <c r="C408" i="32"/>
  <c r="M407" i="32"/>
  <c r="L407" i="32"/>
  <c r="K407" i="32"/>
  <c r="J407" i="32"/>
  <c r="I407" i="32"/>
  <c r="H407" i="32"/>
  <c r="G407" i="32"/>
  <c r="F407" i="32"/>
  <c r="E407" i="32"/>
  <c r="D407" i="32"/>
  <c r="C407" i="32"/>
  <c r="M406" i="32"/>
  <c r="L406" i="32"/>
  <c r="K406" i="32"/>
  <c r="J406" i="32"/>
  <c r="I406" i="32"/>
  <c r="H406" i="32"/>
  <c r="G406" i="32"/>
  <c r="F406" i="32"/>
  <c r="E406" i="32"/>
  <c r="D406" i="32"/>
  <c r="C406" i="32"/>
  <c r="M405" i="32"/>
  <c r="L405" i="32"/>
  <c r="K405" i="32"/>
  <c r="J405" i="32"/>
  <c r="I405" i="32"/>
  <c r="H405" i="32"/>
  <c r="G405" i="32"/>
  <c r="F405" i="32"/>
  <c r="E405" i="32"/>
  <c r="D405" i="32"/>
  <c r="C405" i="32"/>
  <c r="M404" i="32"/>
  <c r="L404" i="32"/>
  <c r="K404" i="32"/>
  <c r="J404" i="32"/>
  <c r="I404" i="32"/>
  <c r="H404" i="32"/>
  <c r="G404" i="32"/>
  <c r="F404" i="32"/>
  <c r="E404" i="32"/>
  <c r="D404" i="32"/>
  <c r="C404" i="32"/>
  <c r="M403" i="32"/>
  <c r="L403" i="32"/>
  <c r="K403" i="32"/>
  <c r="J403" i="32"/>
  <c r="I403" i="32"/>
  <c r="H403" i="32"/>
  <c r="G403" i="32"/>
  <c r="F403" i="32"/>
  <c r="E403" i="32"/>
  <c r="D403" i="32"/>
  <c r="C403" i="32"/>
  <c r="M401" i="32"/>
  <c r="L401" i="32"/>
  <c r="K401" i="32"/>
  <c r="J401" i="32"/>
  <c r="I401" i="32"/>
  <c r="H401" i="32"/>
  <c r="G401" i="32"/>
  <c r="F401" i="32"/>
  <c r="E401" i="32"/>
  <c r="D401" i="32"/>
  <c r="C401" i="32"/>
  <c r="M400" i="32"/>
  <c r="L400" i="32"/>
  <c r="K400" i="32"/>
  <c r="J400" i="32"/>
  <c r="I400" i="32"/>
  <c r="H400" i="32"/>
  <c r="G400" i="32"/>
  <c r="F400" i="32"/>
  <c r="E400" i="32"/>
  <c r="D400" i="32"/>
  <c r="C400" i="32"/>
  <c r="M399" i="32"/>
  <c r="L399" i="32"/>
  <c r="K399" i="32"/>
  <c r="J399" i="32"/>
  <c r="I399" i="32"/>
  <c r="H399" i="32"/>
  <c r="G399" i="32"/>
  <c r="F399" i="32"/>
  <c r="E399" i="32"/>
  <c r="D399" i="32"/>
  <c r="C399" i="32"/>
  <c r="M398" i="32"/>
  <c r="L398" i="32"/>
  <c r="K398" i="32"/>
  <c r="J398" i="32"/>
  <c r="I398" i="32"/>
  <c r="H398" i="32"/>
  <c r="G398" i="32"/>
  <c r="F398" i="32"/>
  <c r="E398" i="32"/>
  <c r="D398" i="32"/>
  <c r="C398" i="32"/>
  <c r="M397" i="32"/>
  <c r="L397" i="32"/>
  <c r="K397" i="32"/>
  <c r="J397" i="32"/>
  <c r="I397" i="32"/>
  <c r="H397" i="32"/>
  <c r="G397" i="32"/>
  <c r="F397" i="32"/>
  <c r="E397" i="32"/>
  <c r="D397" i="32"/>
  <c r="C397" i="32"/>
  <c r="M396" i="32"/>
  <c r="L396" i="32"/>
  <c r="K396" i="32"/>
  <c r="J396" i="32"/>
  <c r="I396" i="32"/>
  <c r="H396" i="32"/>
  <c r="G396" i="32"/>
  <c r="F396" i="32"/>
  <c r="E396" i="32"/>
  <c r="D396" i="32"/>
  <c r="C396" i="32"/>
  <c r="M395" i="32"/>
  <c r="L395" i="32"/>
  <c r="K395" i="32"/>
  <c r="J395" i="32"/>
  <c r="I395" i="32"/>
  <c r="H395" i="32"/>
  <c r="G395" i="32"/>
  <c r="F395" i="32"/>
  <c r="E395" i="32"/>
  <c r="D395" i="32"/>
  <c r="C395" i="32"/>
  <c r="M394" i="32"/>
  <c r="L394" i="32"/>
  <c r="K394" i="32"/>
  <c r="J394" i="32"/>
  <c r="I394" i="32"/>
  <c r="H394" i="32"/>
  <c r="G394" i="32"/>
  <c r="F394" i="32"/>
  <c r="E394" i="32"/>
  <c r="D394" i="32"/>
  <c r="C394" i="32"/>
  <c r="M393" i="32"/>
  <c r="L393" i="32"/>
  <c r="K393" i="32"/>
  <c r="J393" i="32"/>
  <c r="I393" i="32"/>
  <c r="H393" i="32"/>
  <c r="G393" i="32"/>
  <c r="F393" i="32"/>
  <c r="E393" i="32"/>
  <c r="D393" i="32"/>
  <c r="C393" i="32"/>
  <c r="M392" i="32"/>
  <c r="L392" i="32"/>
  <c r="K392" i="32"/>
  <c r="J392" i="32"/>
  <c r="I392" i="32"/>
  <c r="H392" i="32"/>
  <c r="G392" i="32"/>
  <c r="F392" i="32"/>
  <c r="E392" i="32"/>
  <c r="D392" i="32"/>
  <c r="C392" i="32"/>
  <c r="M391" i="32"/>
  <c r="L391" i="32"/>
  <c r="K391" i="32"/>
  <c r="J391" i="32"/>
  <c r="I391" i="32"/>
  <c r="H391" i="32"/>
  <c r="G391" i="32"/>
  <c r="F391" i="32"/>
  <c r="E391" i="32"/>
  <c r="D391" i="32"/>
  <c r="C391" i="32"/>
  <c r="M390" i="32"/>
  <c r="L390" i="32"/>
  <c r="K390" i="32"/>
  <c r="J390" i="32"/>
  <c r="I390" i="32"/>
  <c r="H390" i="32"/>
  <c r="G390" i="32"/>
  <c r="F390" i="32"/>
  <c r="E390" i="32"/>
  <c r="D390" i="32"/>
  <c r="C390" i="32"/>
  <c r="M388" i="32"/>
  <c r="L388" i="32"/>
  <c r="K388" i="32"/>
  <c r="J388" i="32"/>
  <c r="I388" i="32"/>
  <c r="H388" i="32"/>
  <c r="G388" i="32"/>
  <c r="F388" i="32"/>
  <c r="E388" i="32"/>
  <c r="D388" i="32"/>
  <c r="C388" i="32"/>
  <c r="M387" i="32"/>
  <c r="L387" i="32"/>
  <c r="K387" i="32"/>
  <c r="J387" i="32"/>
  <c r="I387" i="32"/>
  <c r="H387" i="32"/>
  <c r="G387" i="32"/>
  <c r="F387" i="32"/>
  <c r="E387" i="32"/>
  <c r="D387" i="32"/>
  <c r="C387" i="32"/>
  <c r="M386" i="32"/>
  <c r="L386" i="32"/>
  <c r="K386" i="32"/>
  <c r="J386" i="32"/>
  <c r="I386" i="32"/>
  <c r="H386" i="32"/>
  <c r="G386" i="32"/>
  <c r="F386" i="32"/>
  <c r="E386" i="32"/>
  <c r="D386" i="32"/>
  <c r="C386" i="32"/>
  <c r="M385" i="32"/>
  <c r="L385" i="32"/>
  <c r="K385" i="32"/>
  <c r="J385" i="32"/>
  <c r="I385" i="32"/>
  <c r="H385" i="32"/>
  <c r="G385" i="32"/>
  <c r="F385" i="32"/>
  <c r="E385" i="32"/>
  <c r="D385" i="32"/>
  <c r="C385" i="32"/>
  <c r="M384" i="32"/>
  <c r="L384" i="32"/>
  <c r="K384" i="32"/>
  <c r="J384" i="32"/>
  <c r="I384" i="32"/>
  <c r="H384" i="32"/>
  <c r="G384" i="32"/>
  <c r="F384" i="32"/>
  <c r="E384" i="32"/>
  <c r="D384" i="32"/>
  <c r="C384" i="32"/>
  <c r="M383" i="32"/>
  <c r="L383" i="32"/>
  <c r="K383" i="32"/>
  <c r="J383" i="32"/>
  <c r="I383" i="32"/>
  <c r="H383" i="32"/>
  <c r="G383" i="32"/>
  <c r="F383" i="32"/>
  <c r="E383" i="32"/>
  <c r="D383" i="32"/>
  <c r="C383" i="32"/>
  <c r="M382" i="32"/>
  <c r="L382" i="32"/>
  <c r="K382" i="32"/>
  <c r="J382" i="32"/>
  <c r="I382" i="32"/>
  <c r="H382" i="32"/>
  <c r="G382" i="32"/>
  <c r="F382" i="32"/>
  <c r="E382" i="32"/>
  <c r="D382" i="32"/>
  <c r="C382" i="32"/>
  <c r="M381" i="32"/>
  <c r="L381" i="32"/>
  <c r="K381" i="32"/>
  <c r="J381" i="32"/>
  <c r="I381" i="32"/>
  <c r="H381" i="32"/>
  <c r="G381" i="32"/>
  <c r="F381" i="32"/>
  <c r="E381" i="32"/>
  <c r="D381" i="32"/>
  <c r="C381" i="32"/>
  <c r="M380" i="32"/>
  <c r="L380" i="32"/>
  <c r="K380" i="32"/>
  <c r="J380" i="32"/>
  <c r="I380" i="32"/>
  <c r="H380" i="32"/>
  <c r="G380" i="32"/>
  <c r="F380" i="32"/>
  <c r="E380" i="32"/>
  <c r="D380" i="32"/>
  <c r="C380" i="32"/>
  <c r="M379" i="32"/>
  <c r="L379" i="32"/>
  <c r="K379" i="32"/>
  <c r="J379" i="32"/>
  <c r="I379" i="32"/>
  <c r="H379" i="32"/>
  <c r="G379" i="32"/>
  <c r="F379" i="32"/>
  <c r="E379" i="32"/>
  <c r="D379" i="32"/>
  <c r="C379" i="32"/>
  <c r="M378" i="32"/>
  <c r="L378" i="32"/>
  <c r="K378" i="32"/>
  <c r="J378" i="32"/>
  <c r="I378" i="32"/>
  <c r="H378" i="32"/>
  <c r="G378" i="32"/>
  <c r="F378" i="32"/>
  <c r="E378" i="32"/>
  <c r="D378" i="32"/>
  <c r="C378" i="32"/>
  <c r="M377" i="32"/>
  <c r="L377" i="32"/>
  <c r="K377" i="32"/>
  <c r="J377" i="32"/>
  <c r="I377" i="32"/>
  <c r="H377" i="32"/>
  <c r="G377" i="32"/>
  <c r="F377" i="32"/>
  <c r="E377" i="32"/>
  <c r="D377" i="32"/>
  <c r="C377" i="32"/>
  <c r="M375" i="32"/>
  <c r="L375" i="32"/>
  <c r="K375" i="32"/>
  <c r="J375" i="32"/>
  <c r="I375" i="32"/>
  <c r="H375" i="32"/>
  <c r="G375" i="32"/>
  <c r="F375" i="32"/>
  <c r="E375" i="32"/>
  <c r="D375" i="32"/>
  <c r="C375" i="32"/>
  <c r="M374" i="32"/>
  <c r="L374" i="32"/>
  <c r="K374" i="32"/>
  <c r="J374" i="32"/>
  <c r="I374" i="32"/>
  <c r="H374" i="32"/>
  <c r="G374" i="32"/>
  <c r="F374" i="32"/>
  <c r="E374" i="32"/>
  <c r="D374" i="32"/>
  <c r="C374" i="32"/>
  <c r="M373" i="32"/>
  <c r="L373" i="32"/>
  <c r="K373" i="32"/>
  <c r="J373" i="32"/>
  <c r="I373" i="32"/>
  <c r="H373" i="32"/>
  <c r="G373" i="32"/>
  <c r="F373" i="32"/>
  <c r="E373" i="32"/>
  <c r="D373" i="32"/>
  <c r="C373" i="32"/>
  <c r="M372" i="32"/>
  <c r="L372" i="32"/>
  <c r="K372" i="32"/>
  <c r="J372" i="32"/>
  <c r="I372" i="32"/>
  <c r="H372" i="32"/>
  <c r="G372" i="32"/>
  <c r="F372" i="32"/>
  <c r="E372" i="32"/>
  <c r="D372" i="32"/>
  <c r="C372" i="32"/>
  <c r="M371" i="32"/>
  <c r="L371" i="32"/>
  <c r="K371" i="32"/>
  <c r="J371" i="32"/>
  <c r="I371" i="32"/>
  <c r="H371" i="32"/>
  <c r="G371" i="32"/>
  <c r="F371" i="32"/>
  <c r="E371" i="32"/>
  <c r="D371" i="32"/>
  <c r="C371" i="32"/>
  <c r="M370" i="32"/>
  <c r="L370" i="32"/>
  <c r="K370" i="32"/>
  <c r="J370" i="32"/>
  <c r="I370" i="32"/>
  <c r="H370" i="32"/>
  <c r="G370" i="32"/>
  <c r="F370" i="32"/>
  <c r="E370" i="32"/>
  <c r="D370" i="32"/>
  <c r="C370" i="32"/>
  <c r="M369" i="32"/>
  <c r="L369" i="32"/>
  <c r="K369" i="32"/>
  <c r="J369" i="32"/>
  <c r="I369" i="32"/>
  <c r="H369" i="32"/>
  <c r="G369" i="32"/>
  <c r="F369" i="32"/>
  <c r="E369" i="32"/>
  <c r="D369" i="32"/>
  <c r="C369" i="32"/>
  <c r="M368" i="32"/>
  <c r="L368" i="32"/>
  <c r="K368" i="32"/>
  <c r="J368" i="32"/>
  <c r="I368" i="32"/>
  <c r="H368" i="32"/>
  <c r="G368" i="32"/>
  <c r="F368" i="32"/>
  <c r="E368" i="32"/>
  <c r="D368" i="32"/>
  <c r="C368" i="32"/>
  <c r="M367" i="32"/>
  <c r="L367" i="32"/>
  <c r="K367" i="32"/>
  <c r="J367" i="32"/>
  <c r="I367" i="32"/>
  <c r="H367" i="32"/>
  <c r="G367" i="32"/>
  <c r="F367" i="32"/>
  <c r="E367" i="32"/>
  <c r="D367" i="32"/>
  <c r="C367" i="32"/>
  <c r="M366" i="32"/>
  <c r="L366" i="32"/>
  <c r="K366" i="32"/>
  <c r="J366" i="32"/>
  <c r="I366" i="32"/>
  <c r="H366" i="32"/>
  <c r="G366" i="32"/>
  <c r="F366" i="32"/>
  <c r="E366" i="32"/>
  <c r="D366" i="32"/>
  <c r="C366" i="32"/>
  <c r="M365" i="32"/>
  <c r="L365" i="32"/>
  <c r="K365" i="32"/>
  <c r="J365" i="32"/>
  <c r="I365" i="32"/>
  <c r="H365" i="32"/>
  <c r="G365" i="32"/>
  <c r="F365" i="32"/>
  <c r="E365" i="32"/>
  <c r="D365" i="32"/>
  <c r="C365" i="32"/>
  <c r="M364" i="32"/>
  <c r="L364" i="32"/>
  <c r="K364" i="32"/>
  <c r="J364" i="32"/>
  <c r="I364" i="32"/>
  <c r="H364" i="32"/>
  <c r="G364" i="32"/>
  <c r="F364" i="32"/>
  <c r="E364" i="32"/>
  <c r="D364" i="32"/>
  <c r="C364" i="32"/>
  <c r="M362" i="32"/>
  <c r="L362" i="32"/>
  <c r="K362" i="32"/>
  <c r="J362" i="32"/>
  <c r="I362" i="32"/>
  <c r="H362" i="32"/>
  <c r="G362" i="32"/>
  <c r="F362" i="32"/>
  <c r="E362" i="32"/>
  <c r="D362" i="32"/>
  <c r="C362" i="32"/>
  <c r="M361" i="32"/>
  <c r="L361" i="32"/>
  <c r="K361" i="32"/>
  <c r="J361" i="32"/>
  <c r="I361" i="32"/>
  <c r="H361" i="32"/>
  <c r="G361" i="32"/>
  <c r="F361" i="32"/>
  <c r="E361" i="32"/>
  <c r="D361" i="32"/>
  <c r="C361" i="32"/>
  <c r="M360" i="32"/>
  <c r="L360" i="32"/>
  <c r="K360" i="32"/>
  <c r="J360" i="32"/>
  <c r="I360" i="32"/>
  <c r="H360" i="32"/>
  <c r="G360" i="32"/>
  <c r="F360" i="32"/>
  <c r="E360" i="32"/>
  <c r="D360" i="32"/>
  <c r="C360" i="32"/>
  <c r="M359" i="32"/>
  <c r="L359" i="32"/>
  <c r="K359" i="32"/>
  <c r="J359" i="32"/>
  <c r="I359" i="32"/>
  <c r="H359" i="32"/>
  <c r="G359" i="32"/>
  <c r="F359" i="32"/>
  <c r="E359" i="32"/>
  <c r="D359" i="32"/>
  <c r="C359" i="32"/>
  <c r="M358" i="32"/>
  <c r="L358" i="32"/>
  <c r="K358" i="32"/>
  <c r="J358" i="32"/>
  <c r="I358" i="32"/>
  <c r="H358" i="32"/>
  <c r="G358" i="32"/>
  <c r="F358" i="32"/>
  <c r="E358" i="32"/>
  <c r="D358" i="32"/>
  <c r="C358" i="32"/>
  <c r="M357" i="32"/>
  <c r="L357" i="32"/>
  <c r="K357" i="32"/>
  <c r="J357" i="32"/>
  <c r="I357" i="32"/>
  <c r="H357" i="32"/>
  <c r="G357" i="32"/>
  <c r="F357" i="32"/>
  <c r="E357" i="32"/>
  <c r="D357" i="32"/>
  <c r="C357" i="32"/>
  <c r="M356" i="32"/>
  <c r="L356" i="32"/>
  <c r="K356" i="32"/>
  <c r="J356" i="32"/>
  <c r="I356" i="32"/>
  <c r="H356" i="32"/>
  <c r="G356" i="32"/>
  <c r="F356" i="32"/>
  <c r="E356" i="32"/>
  <c r="D356" i="32"/>
  <c r="C356" i="32"/>
  <c r="M355" i="32"/>
  <c r="L355" i="32"/>
  <c r="K355" i="32"/>
  <c r="J355" i="32"/>
  <c r="I355" i="32"/>
  <c r="H355" i="32"/>
  <c r="G355" i="32"/>
  <c r="F355" i="32"/>
  <c r="E355" i="32"/>
  <c r="D355" i="32"/>
  <c r="C355" i="32"/>
  <c r="M354" i="32"/>
  <c r="L354" i="32"/>
  <c r="K354" i="32"/>
  <c r="J354" i="32"/>
  <c r="I354" i="32"/>
  <c r="H354" i="32"/>
  <c r="G354" i="32"/>
  <c r="F354" i="32"/>
  <c r="E354" i="32"/>
  <c r="D354" i="32"/>
  <c r="C354" i="32"/>
  <c r="M353" i="32"/>
  <c r="L353" i="32"/>
  <c r="K353" i="32"/>
  <c r="J353" i="32"/>
  <c r="I353" i="32"/>
  <c r="H353" i="32"/>
  <c r="G353" i="32"/>
  <c r="F353" i="32"/>
  <c r="E353" i="32"/>
  <c r="D353" i="32"/>
  <c r="C353" i="32"/>
  <c r="M352" i="32"/>
  <c r="L352" i="32"/>
  <c r="K352" i="32"/>
  <c r="J352" i="32"/>
  <c r="I352" i="32"/>
  <c r="H352" i="32"/>
  <c r="G352" i="32"/>
  <c r="F352" i="32"/>
  <c r="E352" i="32"/>
  <c r="D352" i="32"/>
  <c r="C352" i="32"/>
  <c r="M351" i="32"/>
  <c r="L351" i="32"/>
  <c r="K351" i="32"/>
  <c r="J351" i="32"/>
  <c r="I351" i="32"/>
  <c r="H351" i="32"/>
  <c r="G351" i="32"/>
  <c r="F351" i="32"/>
  <c r="E351" i="32"/>
  <c r="D351" i="32"/>
  <c r="C351" i="32"/>
  <c r="M349" i="32"/>
  <c r="L349" i="32"/>
  <c r="K349" i="32"/>
  <c r="J349" i="32"/>
  <c r="I349" i="32"/>
  <c r="H349" i="32"/>
  <c r="G349" i="32"/>
  <c r="F349" i="32"/>
  <c r="E349" i="32"/>
  <c r="D349" i="32"/>
  <c r="C349" i="32"/>
  <c r="M348" i="32"/>
  <c r="L348" i="32"/>
  <c r="K348" i="32"/>
  <c r="J348" i="32"/>
  <c r="I348" i="32"/>
  <c r="H348" i="32"/>
  <c r="G348" i="32"/>
  <c r="F348" i="32"/>
  <c r="E348" i="32"/>
  <c r="D348" i="32"/>
  <c r="C348" i="32"/>
  <c r="M347" i="32"/>
  <c r="L347" i="32"/>
  <c r="K347" i="32"/>
  <c r="J347" i="32"/>
  <c r="I347" i="32"/>
  <c r="H347" i="32"/>
  <c r="G347" i="32"/>
  <c r="F347" i="32"/>
  <c r="E347" i="32"/>
  <c r="D347" i="32"/>
  <c r="C347" i="32"/>
  <c r="M346" i="32"/>
  <c r="L346" i="32"/>
  <c r="K346" i="32"/>
  <c r="J346" i="32"/>
  <c r="I346" i="32"/>
  <c r="H346" i="32"/>
  <c r="G346" i="32"/>
  <c r="F346" i="32"/>
  <c r="E346" i="32"/>
  <c r="D346" i="32"/>
  <c r="C346" i="32"/>
  <c r="M345" i="32"/>
  <c r="L345" i="32"/>
  <c r="K345" i="32"/>
  <c r="J345" i="32"/>
  <c r="I345" i="32"/>
  <c r="H345" i="32"/>
  <c r="G345" i="32"/>
  <c r="F345" i="32"/>
  <c r="E345" i="32"/>
  <c r="D345" i="32"/>
  <c r="C345" i="32"/>
  <c r="M344" i="32"/>
  <c r="L344" i="32"/>
  <c r="K344" i="32"/>
  <c r="J344" i="32"/>
  <c r="I344" i="32"/>
  <c r="H344" i="32"/>
  <c r="G344" i="32"/>
  <c r="F344" i="32"/>
  <c r="E344" i="32"/>
  <c r="D344" i="32"/>
  <c r="C344" i="32"/>
  <c r="M343" i="32"/>
  <c r="L343" i="32"/>
  <c r="K343" i="32"/>
  <c r="J343" i="32"/>
  <c r="I343" i="32"/>
  <c r="H343" i="32"/>
  <c r="G343" i="32"/>
  <c r="F343" i="32"/>
  <c r="E343" i="32"/>
  <c r="D343" i="32"/>
  <c r="C343" i="32"/>
  <c r="M342" i="32"/>
  <c r="L342" i="32"/>
  <c r="K342" i="32"/>
  <c r="J342" i="32"/>
  <c r="I342" i="32"/>
  <c r="H342" i="32"/>
  <c r="G342" i="32"/>
  <c r="F342" i="32"/>
  <c r="E342" i="32"/>
  <c r="D342" i="32"/>
  <c r="C342" i="32"/>
  <c r="M341" i="32"/>
  <c r="L341" i="32"/>
  <c r="K341" i="32"/>
  <c r="J341" i="32"/>
  <c r="I341" i="32"/>
  <c r="H341" i="32"/>
  <c r="G341" i="32"/>
  <c r="F341" i="32"/>
  <c r="E341" i="32"/>
  <c r="D341" i="32"/>
  <c r="C341" i="32"/>
  <c r="M340" i="32"/>
  <c r="L340" i="32"/>
  <c r="K340" i="32"/>
  <c r="J340" i="32"/>
  <c r="I340" i="32"/>
  <c r="H340" i="32"/>
  <c r="G340" i="32"/>
  <c r="F340" i="32"/>
  <c r="E340" i="32"/>
  <c r="D340" i="32"/>
  <c r="C340" i="32"/>
  <c r="M339" i="32"/>
  <c r="L339" i="32"/>
  <c r="K339" i="32"/>
  <c r="J339" i="32"/>
  <c r="I339" i="32"/>
  <c r="H339" i="32"/>
  <c r="G339" i="32"/>
  <c r="F339" i="32"/>
  <c r="E339" i="32"/>
  <c r="D339" i="32"/>
  <c r="C339" i="32"/>
  <c r="M338" i="32"/>
  <c r="L338" i="32"/>
  <c r="K338" i="32"/>
  <c r="J338" i="32"/>
  <c r="I338" i="32"/>
  <c r="H338" i="32"/>
  <c r="G338" i="32"/>
  <c r="F338" i="32"/>
  <c r="E338" i="32"/>
  <c r="D338" i="32"/>
  <c r="C338" i="32"/>
  <c r="M336" i="32"/>
  <c r="L336" i="32"/>
  <c r="K336" i="32"/>
  <c r="J336" i="32"/>
  <c r="I336" i="32"/>
  <c r="H336" i="32"/>
  <c r="G336" i="32"/>
  <c r="F336" i="32"/>
  <c r="E336" i="32"/>
  <c r="D336" i="32"/>
  <c r="C336" i="32"/>
  <c r="M335" i="32"/>
  <c r="L335" i="32"/>
  <c r="K335" i="32"/>
  <c r="J335" i="32"/>
  <c r="I335" i="32"/>
  <c r="H335" i="32"/>
  <c r="G335" i="32"/>
  <c r="F335" i="32"/>
  <c r="E335" i="32"/>
  <c r="D335" i="32"/>
  <c r="C335" i="32"/>
  <c r="M334" i="32"/>
  <c r="L334" i="32"/>
  <c r="K334" i="32"/>
  <c r="J334" i="32"/>
  <c r="I334" i="32"/>
  <c r="H334" i="32"/>
  <c r="G334" i="32"/>
  <c r="F334" i="32"/>
  <c r="E334" i="32"/>
  <c r="D334" i="32"/>
  <c r="C334" i="32"/>
  <c r="M333" i="32"/>
  <c r="L333" i="32"/>
  <c r="K333" i="32"/>
  <c r="J333" i="32"/>
  <c r="I333" i="32"/>
  <c r="H333" i="32"/>
  <c r="G333" i="32"/>
  <c r="F333" i="32"/>
  <c r="E333" i="32"/>
  <c r="D333" i="32"/>
  <c r="C333" i="32"/>
  <c r="M332" i="32"/>
  <c r="L332" i="32"/>
  <c r="K332" i="32"/>
  <c r="J332" i="32"/>
  <c r="I332" i="32"/>
  <c r="H332" i="32"/>
  <c r="G332" i="32"/>
  <c r="F332" i="32"/>
  <c r="E332" i="32"/>
  <c r="D332" i="32"/>
  <c r="C332" i="32"/>
  <c r="M331" i="32"/>
  <c r="L331" i="32"/>
  <c r="K331" i="32"/>
  <c r="J331" i="32"/>
  <c r="I331" i="32"/>
  <c r="H331" i="32"/>
  <c r="G331" i="32"/>
  <c r="F331" i="32"/>
  <c r="E331" i="32"/>
  <c r="D331" i="32"/>
  <c r="C331" i="32"/>
  <c r="M330" i="32"/>
  <c r="L330" i="32"/>
  <c r="K330" i="32"/>
  <c r="J330" i="32"/>
  <c r="I330" i="32"/>
  <c r="H330" i="32"/>
  <c r="G330" i="32"/>
  <c r="F330" i="32"/>
  <c r="E330" i="32"/>
  <c r="D330" i="32"/>
  <c r="C330" i="32"/>
  <c r="Z329" i="32"/>
  <c r="M329" i="32"/>
  <c r="L329" i="32"/>
  <c r="K329" i="32"/>
  <c r="J329" i="32"/>
  <c r="I329" i="32"/>
  <c r="H329" i="32"/>
  <c r="G329" i="32"/>
  <c r="F329" i="32"/>
  <c r="E329" i="32"/>
  <c r="D329" i="32"/>
  <c r="C329" i="32"/>
  <c r="M328" i="32"/>
  <c r="L328" i="32"/>
  <c r="K328" i="32"/>
  <c r="J328" i="32"/>
  <c r="I328" i="32"/>
  <c r="H328" i="32"/>
  <c r="G328" i="32"/>
  <c r="F328" i="32"/>
  <c r="E328" i="32"/>
  <c r="D328" i="32"/>
  <c r="C328" i="32"/>
  <c r="M327" i="32"/>
  <c r="L327" i="32"/>
  <c r="K327" i="32"/>
  <c r="J327" i="32"/>
  <c r="I327" i="32"/>
  <c r="H327" i="32"/>
  <c r="G327" i="32"/>
  <c r="F327" i="32"/>
  <c r="E327" i="32"/>
  <c r="D327" i="32"/>
  <c r="C327" i="32"/>
  <c r="M326" i="32"/>
  <c r="L326" i="32"/>
  <c r="K326" i="32"/>
  <c r="J326" i="32"/>
  <c r="I326" i="32"/>
  <c r="H326" i="32"/>
  <c r="G326" i="32"/>
  <c r="F326" i="32"/>
  <c r="E326" i="32"/>
  <c r="D326" i="32"/>
  <c r="C326" i="32"/>
  <c r="M325" i="32"/>
  <c r="L325" i="32"/>
  <c r="K325" i="32"/>
  <c r="J325" i="32"/>
  <c r="I325" i="32"/>
  <c r="H325" i="32"/>
  <c r="G325" i="32"/>
  <c r="F325" i="32"/>
  <c r="E325" i="32"/>
  <c r="D325" i="32"/>
  <c r="C325" i="32"/>
  <c r="M323" i="32"/>
  <c r="L323" i="32"/>
  <c r="K323" i="32"/>
  <c r="J323" i="32"/>
  <c r="I323" i="32"/>
  <c r="H323" i="32"/>
  <c r="G323" i="32"/>
  <c r="F323" i="32"/>
  <c r="E323" i="32"/>
  <c r="D323" i="32"/>
  <c r="C323" i="32"/>
  <c r="M322" i="32"/>
  <c r="L322" i="32"/>
  <c r="K322" i="32"/>
  <c r="J322" i="32"/>
  <c r="I322" i="32"/>
  <c r="H322" i="32"/>
  <c r="G322" i="32"/>
  <c r="F322" i="32"/>
  <c r="E322" i="32"/>
  <c r="D322" i="32"/>
  <c r="C322" i="32"/>
  <c r="M321" i="32"/>
  <c r="L321" i="32"/>
  <c r="K321" i="32"/>
  <c r="J321" i="32"/>
  <c r="I321" i="32"/>
  <c r="H321" i="32"/>
  <c r="G321" i="32"/>
  <c r="F321" i="32"/>
  <c r="E321" i="32"/>
  <c r="D321" i="32"/>
  <c r="C321" i="32"/>
  <c r="M320" i="32"/>
  <c r="L320" i="32"/>
  <c r="K320" i="32"/>
  <c r="J320" i="32"/>
  <c r="I320" i="32"/>
  <c r="H320" i="32"/>
  <c r="G320" i="32"/>
  <c r="F320" i="32"/>
  <c r="E320" i="32"/>
  <c r="D320" i="32"/>
  <c r="C320" i="32"/>
  <c r="M319" i="32"/>
  <c r="L319" i="32"/>
  <c r="K319" i="32"/>
  <c r="J319" i="32"/>
  <c r="I319" i="32"/>
  <c r="H319" i="32"/>
  <c r="G319" i="32"/>
  <c r="F319" i="32"/>
  <c r="E319" i="32"/>
  <c r="D319" i="32"/>
  <c r="C319" i="32"/>
  <c r="M318" i="32"/>
  <c r="L318" i="32"/>
  <c r="K318" i="32"/>
  <c r="J318" i="32"/>
  <c r="I318" i="32"/>
  <c r="H318" i="32"/>
  <c r="G318" i="32"/>
  <c r="F318" i="32"/>
  <c r="E318" i="32"/>
  <c r="D318" i="32"/>
  <c r="C318" i="32"/>
  <c r="M317" i="32"/>
  <c r="L317" i="32"/>
  <c r="K317" i="32"/>
  <c r="J317" i="32"/>
  <c r="I317" i="32"/>
  <c r="H317" i="32"/>
  <c r="G317" i="32"/>
  <c r="F317" i="32"/>
  <c r="E317" i="32"/>
  <c r="D317" i="32"/>
  <c r="C317" i="32"/>
  <c r="M316" i="32"/>
  <c r="L316" i="32"/>
  <c r="K316" i="32"/>
  <c r="J316" i="32"/>
  <c r="I316" i="32"/>
  <c r="H316" i="32"/>
  <c r="G316" i="32"/>
  <c r="F316" i="32"/>
  <c r="E316" i="32"/>
  <c r="D316" i="32"/>
  <c r="C316" i="32"/>
  <c r="M315" i="32"/>
  <c r="L315" i="32"/>
  <c r="K315" i="32"/>
  <c r="J315" i="32"/>
  <c r="I315" i="32"/>
  <c r="H315" i="32"/>
  <c r="G315" i="32"/>
  <c r="F315" i="32"/>
  <c r="E315" i="32"/>
  <c r="D315" i="32"/>
  <c r="C315" i="32"/>
  <c r="M314" i="32"/>
  <c r="L314" i="32"/>
  <c r="K314" i="32"/>
  <c r="J314" i="32"/>
  <c r="I314" i="32"/>
  <c r="H314" i="32"/>
  <c r="G314" i="32"/>
  <c r="F314" i="32"/>
  <c r="E314" i="32"/>
  <c r="D314" i="32"/>
  <c r="C314" i="32"/>
  <c r="M313" i="32"/>
  <c r="L313" i="32"/>
  <c r="K313" i="32"/>
  <c r="J313" i="32"/>
  <c r="I313" i="32"/>
  <c r="H313" i="32"/>
  <c r="G313" i="32"/>
  <c r="F313" i="32"/>
  <c r="E313" i="32"/>
  <c r="D313" i="32"/>
  <c r="C313" i="32"/>
  <c r="M312" i="32"/>
  <c r="L312" i="32"/>
  <c r="K312" i="32"/>
  <c r="J312" i="32"/>
  <c r="I312" i="32"/>
  <c r="H312" i="32"/>
  <c r="G312" i="32"/>
  <c r="F312" i="32"/>
  <c r="E312" i="32"/>
  <c r="D312" i="32"/>
  <c r="C312" i="32"/>
  <c r="M310" i="32"/>
  <c r="L310" i="32"/>
  <c r="K310" i="32"/>
  <c r="J310" i="32"/>
  <c r="I310" i="32"/>
  <c r="H310" i="32"/>
  <c r="G310" i="32"/>
  <c r="F310" i="32"/>
  <c r="E310" i="32"/>
  <c r="D310" i="32"/>
  <c r="C310" i="32"/>
  <c r="M309" i="32"/>
  <c r="L309" i="32"/>
  <c r="K309" i="32"/>
  <c r="J309" i="32"/>
  <c r="I309" i="32"/>
  <c r="H309" i="32"/>
  <c r="G309" i="32"/>
  <c r="F309" i="32"/>
  <c r="E309" i="32"/>
  <c r="D309" i="32"/>
  <c r="C309" i="32"/>
  <c r="M308" i="32"/>
  <c r="L308" i="32"/>
  <c r="K308" i="32"/>
  <c r="J308" i="32"/>
  <c r="I308" i="32"/>
  <c r="H308" i="32"/>
  <c r="G308" i="32"/>
  <c r="F308" i="32"/>
  <c r="E308" i="32"/>
  <c r="D308" i="32"/>
  <c r="C308" i="32"/>
  <c r="M307" i="32"/>
  <c r="L307" i="32"/>
  <c r="K307" i="32"/>
  <c r="J307" i="32"/>
  <c r="I307" i="32"/>
  <c r="H307" i="32"/>
  <c r="G307" i="32"/>
  <c r="F307" i="32"/>
  <c r="E307" i="32"/>
  <c r="D307" i="32"/>
  <c r="C307" i="32"/>
  <c r="M306" i="32"/>
  <c r="L306" i="32"/>
  <c r="K306" i="32"/>
  <c r="J306" i="32"/>
  <c r="I306" i="32"/>
  <c r="H306" i="32"/>
  <c r="G306" i="32"/>
  <c r="F306" i="32"/>
  <c r="E306" i="32"/>
  <c r="D306" i="32"/>
  <c r="C306" i="32"/>
  <c r="M305" i="32"/>
  <c r="L305" i="32"/>
  <c r="K305" i="32"/>
  <c r="J305" i="32"/>
  <c r="I305" i="32"/>
  <c r="H305" i="32"/>
  <c r="G305" i="32"/>
  <c r="F305" i="32"/>
  <c r="E305" i="32"/>
  <c r="D305" i="32"/>
  <c r="C305" i="32"/>
  <c r="M304" i="32"/>
  <c r="L304" i="32"/>
  <c r="K304" i="32"/>
  <c r="J304" i="32"/>
  <c r="I304" i="32"/>
  <c r="H304" i="32"/>
  <c r="G304" i="32"/>
  <c r="F304" i="32"/>
  <c r="E304" i="32"/>
  <c r="D304" i="32"/>
  <c r="C304" i="32"/>
  <c r="M303" i="32"/>
  <c r="L303" i="32"/>
  <c r="K303" i="32"/>
  <c r="J303" i="32"/>
  <c r="I303" i="32"/>
  <c r="H303" i="32"/>
  <c r="G303" i="32"/>
  <c r="F303" i="32"/>
  <c r="E303" i="32"/>
  <c r="D303" i="32"/>
  <c r="C303" i="32"/>
  <c r="M302" i="32"/>
  <c r="L302" i="32"/>
  <c r="K302" i="32"/>
  <c r="J302" i="32"/>
  <c r="I302" i="32"/>
  <c r="H302" i="32"/>
  <c r="G302" i="32"/>
  <c r="F302" i="32"/>
  <c r="E302" i="32"/>
  <c r="D302" i="32"/>
  <c r="C302" i="32"/>
  <c r="M301" i="32"/>
  <c r="L301" i="32"/>
  <c r="K301" i="32"/>
  <c r="J301" i="32"/>
  <c r="I301" i="32"/>
  <c r="H301" i="32"/>
  <c r="G301" i="32"/>
  <c r="F301" i="32"/>
  <c r="E301" i="32"/>
  <c r="D301" i="32"/>
  <c r="C301" i="32"/>
  <c r="M300" i="32"/>
  <c r="L300" i="32"/>
  <c r="K300" i="32"/>
  <c r="J300" i="32"/>
  <c r="I300" i="32"/>
  <c r="H300" i="32"/>
  <c r="G300" i="32"/>
  <c r="F300" i="32"/>
  <c r="E300" i="32"/>
  <c r="D300" i="32"/>
  <c r="C300" i="32"/>
  <c r="M299" i="32"/>
  <c r="L299" i="32"/>
  <c r="K299" i="32"/>
  <c r="J299" i="32"/>
  <c r="I299" i="32"/>
  <c r="H299" i="32"/>
  <c r="G299" i="32"/>
  <c r="F299" i="32"/>
  <c r="E299" i="32"/>
  <c r="D299" i="32"/>
  <c r="C299" i="32"/>
  <c r="M297" i="32"/>
  <c r="L297" i="32"/>
  <c r="K297" i="32"/>
  <c r="J297" i="32"/>
  <c r="I297" i="32"/>
  <c r="H297" i="32"/>
  <c r="G297" i="32"/>
  <c r="F297" i="32"/>
  <c r="E297" i="32"/>
  <c r="D297" i="32"/>
  <c r="C297" i="32"/>
  <c r="M296" i="32"/>
  <c r="L296" i="32"/>
  <c r="K296" i="32"/>
  <c r="J296" i="32"/>
  <c r="I296" i="32"/>
  <c r="H296" i="32"/>
  <c r="G296" i="32"/>
  <c r="F296" i="32"/>
  <c r="E296" i="32"/>
  <c r="D296" i="32"/>
  <c r="C296" i="32"/>
  <c r="M295" i="32"/>
  <c r="L295" i="32"/>
  <c r="K295" i="32"/>
  <c r="J295" i="32"/>
  <c r="I295" i="32"/>
  <c r="H295" i="32"/>
  <c r="G295" i="32"/>
  <c r="F295" i="32"/>
  <c r="E295" i="32"/>
  <c r="D295" i="32"/>
  <c r="C295" i="32"/>
  <c r="M294" i="32"/>
  <c r="L294" i="32"/>
  <c r="K294" i="32"/>
  <c r="J294" i="32"/>
  <c r="I294" i="32"/>
  <c r="H294" i="32"/>
  <c r="G294" i="32"/>
  <c r="F294" i="32"/>
  <c r="E294" i="32"/>
  <c r="D294" i="32"/>
  <c r="C294" i="32"/>
  <c r="M293" i="32"/>
  <c r="L293" i="32"/>
  <c r="K293" i="32"/>
  <c r="J293" i="32"/>
  <c r="I293" i="32"/>
  <c r="H293" i="32"/>
  <c r="G293" i="32"/>
  <c r="F293" i="32"/>
  <c r="E293" i="32"/>
  <c r="D293" i="32"/>
  <c r="C293" i="32"/>
  <c r="M292" i="32"/>
  <c r="L292" i="32"/>
  <c r="K292" i="32"/>
  <c r="J292" i="32"/>
  <c r="I292" i="32"/>
  <c r="H292" i="32"/>
  <c r="G292" i="32"/>
  <c r="F292" i="32"/>
  <c r="E292" i="32"/>
  <c r="D292" i="32"/>
  <c r="C292" i="32"/>
  <c r="M291" i="32"/>
  <c r="L291" i="32"/>
  <c r="K291" i="32"/>
  <c r="J291" i="32"/>
  <c r="I291" i="32"/>
  <c r="H291" i="32"/>
  <c r="G291" i="32"/>
  <c r="F291" i="32"/>
  <c r="E291" i="32"/>
  <c r="D291" i="32"/>
  <c r="C291" i="32"/>
  <c r="M290" i="32"/>
  <c r="L290" i="32"/>
  <c r="K290" i="32"/>
  <c r="J290" i="32"/>
  <c r="I290" i="32"/>
  <c r="H290" i="32"/>
  <c r="G290" i="32"/>
  <c r="F290" i="32"/>
  <c r="E290" i="32"/>
  <c r="D290" i="32"/>
  <c r="C290" i="32"/>
  <c r="M289" i="32"/>
  <c r="L289" i="32"/>
  <c r="K289" i="32"/>
  <c r="J289" i="32"/>
  <c r="I289" i="32"/>
  <c r="H289" i="32"/>
  <c r="G289" i="32"/>
  <c r="F289" i="32"/>
  <c r="E289" i="32"/>
  <c r="D289" i="32"/>
  <c r="C289" i="32"/>
  <c r="M288" i="32"/>
  <c r="L288" i="32"/>
  <c r="K288" i="32"/>
  <c r="J288" i="32"/>
  <c r="I288" i="32"/>
  <c r="H288" i="32"/>
  <c r="G288" i="32"/>
  <c r="F288" i="32"/>
  <c r="E288" i="32"/>
  <c r="D288" i="32"/>
  <c r="C288" i="32"/>
  <c r="M287" i="32"/>
  <c r="L287" i="32"/>
  <c r="K287" i="32"/>
  <c r="J287" i="32"/>
  <c r="I287" i="32"/>
  <c r="H287" i="32"/>
  <c r="G287" i="32"/>
  <c r="F287" i="32"/>
  <c r="E287" i="32"/>
  <c r="D287" i="32"/>
  <c r="C287" i="32"/>
  <c r="M286" i="32"/>
  <c r="L286" i="32"/>
  <c r="K286" i="32"/>
  <c r="J286" i="32"/>
  <c r="I286" i="32"/>
  <c r="H286" i="32"/>
  <c r="G286" i="32"/>
  <c r="F286" i="32"/>
  <c r="E286" i="32"/>
  <c r="D286" i="32"/>
  <c r="C286" i="32"/>
  <c r="M284" i="32"/>
  <c r="L284" i="32"/>
  <c r="K284" i="32"/>
  <c r="J284" i="32"/>
  <c r="I284" i="32"/>
  <c r="H284" i="32"/>
  <c r="G284" i="32"/>
  <c r="F284" i="32"/>
  <c r="E284" i="32"/>
  <c r="D284" i="32"/>
  <c r="C284" i="32"/>
  <c r="M283" i="32"/>
  <c r="L283" i="32"/>
  <c r="K283" i="32"/>
  <c r="J283" i="32"/>
  <c r="I283" i="32"/>
  <c r="H283" i="32"/>
  <c r="G283" i="32"/>
  <c r="F283" i="32"/>
  <c r="E283" i="32"/>
  <c r="D283" i="32"/>
  <c r="C283" i="32"/>
  <c r="M281" i="32"/>
  <c r="L281" i="32"/>
  <c r="K281" i="32"/>
  <c r="J281" i="32"/>
  <c r="I281" i="32"/>
  <c r="H281" i="32"/>
  <c r="G281" i="32"/>
  <c r="F281" i="32"/>
  <c r="E281" i="32"/>
  <c r="D281" i="32"/>
  <c r="C281" i="32"/>
  <c r="M280" i="32"/>
  <c r="L280" i="32"/>
  <c r="K280" i="32"/>
  <c r="J280" i="32"/>
  <c r="I280" i="32"/>
  <c r="H280" i="32"/>
  <c r="G280" i="32"/>
  <c r="F280" i="32"/>
  <c r="E280" i="32"/>
  <c r="D280" i="32"/>
  <c r="C280" i="32"/>
  <c r="M279" i="32"/>
  <c r="L279" i="32"/>
  <c r="K279" i="32"/>
  <c r="J279" i="32"/>
  <c r="I279" i="32"/>
  <c r="H279" i="32"/>
  <c r="G279" i="32"/>
  <c r="F279" i="32"/>
  <c r="E279" i="32"/>
  <c r="D279" i="32"/>
  <c r="C279" i="32"/>
  <c r="M278" i="32"/>
  <c r="L278" i="32"/>
  <c r="K278" i="32"/>
  <c r="J278" i="32"/>
  <c r="I278" i="32"/>
  <c r="H278" i="32"/>
  <c r="G278" i="32"/>
  <c r="F278" i="32"/>
  <c r="E278" i="32"/>
  <c r="D278" i="32"/>
  <c r="C278" i="32"/>
  <c r="M277" i="32"/>
  <c r="L277" i="32"/>
  <c r="K277" i="32"/>
  <c r="J277" i="32"/>
  <c r="I277" i="32"/>
  <c r="H277" i="32"/>
  <c r="G277" i="32"/>
  <c r="F277" i="32"/>
  <c r="E277" i="32"/>
  <c r="D277" i="32"/>
  <c r="C277" i="32"/>
  <c r="M276" i="32"/>
  <c r="L276" i="32"/>
  <c r="K276" i="32"/>
  <c r="J276" i="32"/>
  <c r="I276" i="32"/>
  <c r="H276" i="32"/>
  <c r="G276" i="32"/>
  <c r="F276" i="32"/>
  <c r="E276" i="32"/>
  <c r="D276" i="32"/>
  <c r="C276" i="32"/>
  <c r="M275" i="32"/>
  <c r="L275" i="32"/>
  <c r="K275" i="32"/>
  <c r="J275" i="32"/>
  <c r="I275" i="32"/>
  <c r="H275" i="32"/>
  <c r="G275" i="32"/>
  <c r="F275" i="32"/>
  <c r="E275" i="32"/>
  <c r="D275" i="32"/>
  <c r="C275" i="32"/>
  <c r="M274" i="32"/>
  <c r="L274" i="32"/>
  <c r="K274" i="32"/>
  <c r="J274" i="32"/>
  <c r="I274" i="32"/>
  <c r="H274" i="32"/>
  <c r="G274" i="32"/>
  <c r="F274" i="32"/>
  <c r="E274" i="32"/>
  <c r="D274" i="32"/>
  <c r="C274" i="32"/>
  <c r="M273" i="32"/>
  <c r="L273" i="32"/>
  <c r="K273" i="32"/>
  <c r="J273" i="32"/>
  <c r="I273" i="32"/>
  <c r="H273" i="32"/>
  <c r="G273" i="32"/>
  <c r="F273" i="32"/>
  <c r="E273" i="32"/>
  <c r="D273" i="32"/>
  <c r="C273" i="32"/>
  <c r="M271" i="32"/>
  <c r="L271" i="32"/>
  <c r="K271" i="32"/>
  <c r="J271" i="32"/>
  <c r="I271" i="32"/>
  <c r="H271" i="32"/>
  <c r="G271" i="32"/>
  <c r="F271" i="32"/>
  <c r="E271" i="32"/>
  <c r="D271" i="32"/>
  <c r="C271" i="32"/>
  <c r="M270" i="32"/>
  <c r="L270" i="32"/>
  <c r="K270" i="32"/>
  <c r="J270" i="32"/>
  <c r="I270" i="32"/>
  <c r="H270" i="32"/>
  <c r="G270" i="32"/>
  <c r="F270" i="32"/>
  <c r="E270" i="32"/>
  <c r="D270" i="32"/>
  <c r="C270" i="32"/>
  <c r="M269" i="32"/>
  <c r="L269" i="32"/>
  <c r="K269" i="32"/>
  <c r="J269" i="32"/>
  <c r="I269" i="32"/>
  <c r="H269" i="32"/>
  <c r="G269" i="32"/>
  <c r="F269" i="32"/>
  <c r="E269" i="32"/>
  <c r="D269" i="32"/>
  <c r="C269" i="32"/>
  <c r="M268" i="32"/>
  <c r="L268" i="32"/>
  <c r="K268" i="32"/>
  <c r="J268" i="32"/>
  <c r="I268" i="32"/>
  <c r="H268" i="32"/>
  <c r="G268" i="32"/>
  <c r="F268" i="32"/>
  <c r="E268" i="32"/>
  <c r="D268" i="32"/>
  <c r="C268" i="32"/>
  <c r="M267" i="32"/>
  <c r="L267" i="32"/>
  <c r="K267" i="32"/>
  <c r="J267" i="32"/>
  <c r="I267" i="32"/>
  <c r="H267" i="32"/>
  <c r="G267" i="32"/>
  <c r="F267" i="32"/>
  <c r="E267" i="32"/>
  <c r="D267" i="32"/>
  <c r="C267" i="32"/>
  <c r="M266" i="32"/>
  <c r="L266" i="32"/>
  <c r="K266" i="32"/>
  <c r="J266" i="32"/>
  <c r="I266" i="32"/>
  <c r="H266" i="32"/>
  <c r="G266" i="32"/>
  <c r="F266" i="32"/>
  <c r="E266" i="32"/>
  <c r="D266" i="32"/>
  <c r="C266" i="32"/>
  <c r="M265" i="32"/>
  <c r="L265" i="32"/>
  <c r="K265" i="32"/>
  <c r="J265" i="32"/>
  <c r="I265" i="32"/>
  <c r="H265" i="32"/>
  <c r="G265" i="32"/>
  <c r="F265" i="32"/>
  <c r="E265" i="32"/>
  <c r="D265" i="32"/>
  <c r="C265" i="32"/>
  <c r="M264" i="32"/>
  <c r="L264" i="32"/>
  <c r="K264" i="32"/>
  <c r="J264" i="32"/>
  <c r="I264" i="32"/>
  <c r="H264" i="32"/>
  <c r="G264" i="32"/>
  <c r="F264" i="32"/>
  <c r="E264" i="32"/>
  <c r="D264" i="32"/>
  <c r="C264" i="32"/>
  <c r="M263" i="32"/>
  <c r="L263" i="32"/>
  <c r="K263" i="32"/>
  <c r="J263" i="32"/>
  <c r="I263" i="32"/>
  <c r="H263" i="32"/>
  <c r="G263" i="32"/>
  <c r="F263" i="32"/>
  <c r="E263" i="32"/>
  <c r="D263" i="32"/>
  <c r="C263" i="32"/>
  <c r="M262" i="32"/>
  <c r="L262" i="32"/>
  <c r="K262" i="32"/>
  <c r="J262" i="32"/>
  <c r="I262" i="32"/>
  <c r="H262" i="32"/>
  <c r="G262" i="32"/>
  <c r="F262" i="32"/>
  <c r="E262" i="32"/>
  <c r="D262" i="32"/>
  <c r="C262" i="32"/>
  <c r="M261" i="32"/>
  <c r="L261" i="32"/>
  <c r="K261" i="32"/>
  <c r="J261" i="32"/>
  <c r="I261" i="32"/>
  <c r="H261" i="32"/>
  <c r="G261" i="32"/>
  <c r="F261" i="32"/>
  <c r="E261" i="32"/>
  <c r="D261" i="32"/>
  <c r="C261" i="32"/>
  <c r="M260" i="32"/>
  <c r="L260" i="32"/>
  <c r="K260" i="32"/>
  <c r="J260" i="32"/>
  <c r="I260" i="32"/>
  <c r="H260" i="32"/>
  <c r="G260" i="32"/>
  <c r="F260" i="32"/>
  <c r="E260" i="32"/>
  <c r="D260" i="32"/>
  <c r="C260" i="32"/>
  <c r="E36" i="33" l="1"/>
</calcChain>
</file>

<file path=xl/comments1.xml><?xml version="1.0" encoding="utf-8"?>
<comments xmlns="http://schemas.openxmlformats.org/spreadsheetml/2006/main">
  <authors>
    <author>Diovísio Soares</author>
  </authors>
  <commentList>
    <comment ref="K758" authorId="0" shapeId="0">
      <text>
        <r>
          <rPr>
            <b/>
            <sz val="9"/>
            <color indexed="81"/>
            <rFont val="Tahoma"/>
            <family val="2"/>
          </rPr>
          <t>Diovísio Soares:</t>
        </r>
        <r>
          <rPr>
            <sz val="9"/>
            <color indexed="81"/>
            <rFont val="Tahoma"/>
            <family val="2"/>
          </rPr>
          <t xml:space="preserve">
Variação Homóloga </t>
        </r>
      </text>
    </comment>
  </commentList>
</comments>
</file>

<file path=xl/sharedStrings.xml><?xml version="1.0" encoding="utf-8"?>
<sst xmlns="http://schemas.openxmlformats.org/spreadsheetml/2006/main" count="1041" uniqueCount="105">
  <si>
    <t>Dez</t>
  </si>
  <si>
    <t>Jan</t>
  </si>
  <si>
    <t>Out</t>
  </si>
  <si>
    <t>Nov</t>
  </si>
  <si>
    <t>Fev</t>
  </si>
  <si>
    <t>Mar</t>
  </si>
  <si>
    <t>Abr</t>
  </si>
  <si>
    <t>Mai</t>
  </si>
  <si>
    <t>Jun</t>
  </si>
  <si>
    <t>Jul</t>
  </si>
  <si>
    <t>Ago</t>
  </si>
  <si>
    <t>Set</t>
  </si>
  <si>
    <t>Taxa inflação acumulada</t>
  </si>
  <si>
    <t>Variação em cadeia</t>
  </si>
  <si>
    <t xml:space="preserve">               BANCO CENTRAL DE SÃO TOMÉ E PRÍNCIPE</t>
  </si>
  <si>
    <t>Anexo 7</t>
  </si>
  <si>
    <t>Ponder.</t>
  </si>
  <si>
    <t>Funções</t>
  </si>
  <si>
    <t>GERAL</t>
  </si>
  <si>
    <t>Dez.</t>
  </si>
  <si>
    <t>Jan.</t>
  </si>
  <si>
    <t>Fev.</t>
  </si>
  <si>
    <t>Mar.</t>
  </si>
  <si>
    <t>Abr.</t>
  </si>
  <si>
    <t>Mai.</t>
  </si>
  <si>
    <t>Jun.</t>
  </si>
  <si>
    <t>Jul.</t>
  </si>
  <si>
    <t>Ago.</t>
  </si>
  <si>
    <t>Set.</t>
  </si>
  <si>
    <t>Nov.</t>
  </si>
  <si>
    <t>IPC - REGISTOS MENSAIS</t>
  </si>
  <si>
    <t>Total</t>
  </si>
  <si>
    <t>Anexo 9</t>
  </si>
  <si>
    <t>IPC - REGISTOS ACUMULADOS ANUAIS</t>
  </si>
  <si>
    <t>Ponder:</t>
  </si>
  <si>
    <t xml:space="preserve">Fonte: INE </t>
  </si>
  <si>
    <t>(Em %)</t>
  </si>
  <si>
    <t>Fonte: Instituto Nacional de Estatística</t>
  </si>
  <si>
    <t xml:space="preserve">Cálculos: BCSTP </t>
  </si>
  <si>
    <t xml:space="preserve">Variação Homóloga </t>
  </si>
  <si>
    <t>Fonte:Instituto Nacional de Estatísticas</t>
  </si>
  <si>
    <t xml:space="preserve">                INDICES DE PREÇOS AO CONSUMIDOR</t>
  </si>
  <si>
    <t>COEFICIENTE DE LIGAÇÃO ENTRE AS SÉRIES DOS ÍNDICES, BASE 1996 E 2014</t>
  </si>
  <si>
    <t>IPC Janeiro a Dezembro 2014  com Base 1996</t>
  </si>
  <si>
    <t>IPC Janeiro a Dezembro 2015 com Base 1996</t>
  </si>
  <si>
    <t>IPC Janeiro a Dezembro 2014  com Base 2014</t>
  </si>
  <si>
    <t>IPC Janeiro a Dezembro 2015 com Base 2014</t>
  </si>
  <si>
    <t>Base/2014</t>
  </si>
  <si>
    <t xml:space="preserve">Code </t>
  </si>
  <si>
    <t>Libellé</t>
  </si>
  <si>
    <t>Ponderadores</t>
  </si>
  <si>
    <t>00</t>
  </si>
  <si>
    <t xml:space="preserve">IPC GERAL </t>
  </si>
  <si>
    <t>01</t>
  </si>
  <si>
    <t>Produtos alimentares, bebidas não alccólicas</t>
  </si>
  <si>
    <t>02</t>
  </si>
  <si>
    <t>Bebidas Alcoolicas, tabaco e narcóticos</t>
  </si>
  <si>
    <t>03</t>
  </si>
  <si>
    <t>Vestuário e Calçado</t>
  </si>
  <si>
    <t>04</t>
  </si>
  <si>
    <t>Habitação, Agua Electricidade, gás e outroos combustíveis</t>
  </si>
  <si>
    <t>05</t>
  </si>
  <si>
    <t>Mobiliários, Artigos de Decoração, Equipamento Doméstico e Manutenção Corrente de Habitação</t>
  </si>
  <si>
    <t>06</t>
  </si>
  <si>
    <t>Saúde</t>
  </si>
  <si>
    <t>07</t>
  </si>
  <si>
    <t xml:space="preserve">Transportes </t>
  </si>
  <si>
    <t>08</t>
  </si>
  <si>
    <t>Comunicação</t>
  </si>
  <si>
    <t>09</t>
  </si>
  <si>
    <t>Lazer, Recreacção e Cultura</t>
  </si>
  <si>
    <t>10</t>
  </si>
  <si>
    <t>Educação</t>
  </si>
  <si>
    <t>11</t>
  </si>
  <si>
    <t>Reataurantes, Hotéis, Cafés e Similiares (inclui catering)</t>
  </si>
  <si>
    <t>12</t>
  </si>
  <si>
    <t>Bens e Serviços Diversos</t>
  </si>
  <si>
    <t>Oct.</t>
  </si>
  <si>
    <t>Dez:</t>
  </si>
  <si>
    <t>Anexo 10</t>
  </si>
  <si>
    <t>IPC - ÚLTIMOS 12 MESES</t>
  </si>
  <si>
    <t>Variação Homóloga 2016/2015</t>
  </si>
  <si>
    <t>IPC - NUMEROS INDICES</t>
  </si>
  <si>
    <t>Out.</t>
  </si>
  <si>
    <t>Jun..</t>
  </si>
  <si>
    <t>JuL.</t>
  </si>
  <si>
    <t>,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</si>
  <si>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</si>
  <si>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INFLAÇÃO</t>
  </si>
  <si>
    <t>Variação Homóloga 2015/2014</t>
  </si>
  <si>
    <t>Variação Homóloga 2014/2013</t>
  </si>
  <si>
    <t>Variação Homóloga 2013/2012</t>
  </si>
  <si>
    <t>Variação Homóloga 2012/2011</t>
  </si>
  <si>
    <t>Variação Homóloga 2011/2010</t>
  </si>
  <si>
    <t>Variação Homóloga 2010/2009</t>
  </si>
  <si>
    <t>Variação Homóloga 2009/2008</t>
  </si>
  <si>
    <t>Variação Homóloga 2008/2007</t>
  </si>
  <si>
    <t>Variação Homóloga 2007/2006</t>
  </si>
  <si>
    <t>Base: (Dez 1996 = 100)</t>
  </si>
  <si>
    <t>Variação Homóloga 2017/2016</t>
  </si>
  <si>
    <t>( %)</t>
  </si>
  <si>
    <r>
      <rPr>
        <b/>
        <sz val="9"/>
        <rFont val="Arial"/>
        <family val="2"/>
      </rPr>
      <t>Fonte:</t>
    </r>
    <r>
      <rPr>
        <sz val="10"/>
        <rFont val="Arial"/>
        <family val="2"/>
      </rPr>
      <t>Instituto Nacional de Estatísticas</t>
    </r>
  </si>
  <si>
    <t xml:space="preserve">                  INFLAÇÃO                                                                                                                     (Base Dez 2014=100)</t>
  </si>
  <si>
    <t>Variação Homóloga 2018/2017</t>
  </si>
  <si>
    <t>Variação Homóloga 2019/2018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</si>
</sst>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€_-;\-* #,##0.00\ _€_-;_-* &quot;-&quot;??\ _€_-;_-@_-"/>
    <numFmt numFmtId="164" formatCode="0.0"/>
    <numFmt numFmtId="165" formatCode="#,##0.000_);\(#,##0.000\)"/>
    <numFmt numFmtId="166" formatCode="_([$€]* #,##0.00_);_([$€]* \(#,##0.00\);_([$€]* &quot;-&quot;??_);_(@_)"/>
    <numFmt numFmtId="167" formatCode="0.00000"/>
    <numFmt numFmtId="168" formatCode="0.0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color indexed="22"/>
      <name val="Arial"/>
      <family val="2"/>
    </font>
    <font>
      <sz val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color rgb="FF00B0F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9"/>
      <color theme="3"/>
      <name val="Arial"/>
      <family val="2"/>
    </font>
    <font>
      <sz val="10"/>
      <name val="Times New Roman"/>
      <family val="1"/>
    </font>
    <font>
      <b/>
      <i/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Arial"/>
      <family val="2"/>
    </font>
    <font>
      <b/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1"/>
      <name val="Century"/>
      <family val="1"/>
    </font>
    <font>
      <sz val="9"/>
      <color theme="3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color indexed="22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sz val="10"/>
      <color theme="3"/>
      <name val="Arial"/>
      <family val="2"/>
    </font>
    <font>
      <b/>
      <sz val="16"/>
      <color rgb="FFCB9B51"/>
      <name val="Arial"/>
      <family val="2"/>
    </font>
    <font>
      <b/>
      <sz val="12"/>
      <color rgb="FFCB9B5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rgb="FFCB9B51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9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9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9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indexed="64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33">
    <xf numFmtId="0" fontId="0" fillId="0" borderId="0"/>
    <xf numFmtId="166" fontId="8" fillId="0" borderId="0" applyFont="0" applyFill="0" applyBorder="0" applyAlignment="0" applyProtection="0"/>
    <xf numFmtId="0" fontId="10" fillId="0" borderId="0"/>
    <xf numFmtId="0" fontId="10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0" fontId="8" fillId="0" borderId="0"/>
    <xf numFmtId="165" fontId="9" fillId="0" borderId="0"/>
    <xf numFmtId="0" fontId="10" fillId="0" borderId="0"/>
    <xf numFmtId="0" fontId="10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0" fontId="10" fillId="0" borderId="0"/>
    <xf numFmtId="0" fontId="10" fillId="0" borderId="0"/>
    <xf numFmtId="165" fontId="9" fillId="0" borderId="0"/>
    <xf numFmtId="165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6" fillId="0" borderId="0"/>
    <xf numFmtId="0" fontId="3" fillId="0" borderId="0"/>
    <xf numFmtId="0" fontId="2" fillId="9" borderId="38" applyNumberFormat="0" applyFont="0" applyAlignment="0" applyProtection="0"/>
    <xf numFmtId="0" fontId="28" fillId="0" borderId="0"/>
    <xf numFmtId="0" fontId="29" fillId="0" borderId="0"/>
    <xf numFmtId="0" fontId="1" fillId="0" borderId="0"/>
  </cellStyleXfs>
  <cellXfs count="233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2" borderId="0" xfId="0" applyFill="1"/>
    <xf numFmtId="0" fontId="0" fillId="0" borderId="7" xfId="0" applyBorder="1"/>
    <xf numFmtId="0" fontId="6" fillId="0" borderId="7" xfId="0" applyFont="1" applyBorder="1"/>
    <xf numFmtId="0" fontId="6" fillId="0" borderId="0" xfId="0" applyFont="1" applyBorder="1"/>
    <xf numFmtId="0" fontId="6" fillId="2" borderId="6" xfId="0" applyFont="1" applyFill="1" applyBorder="1"/>
    <xf numFmtId="0" fontId="0" fillId="2" borderId="11" xfId="0" applyFill="1" applyBorder="1"/>
    <xf numFmtId="0" fontId="6" fillId="2" borderId="0" xfId="0" applyFont="1" applyFill="1" applyBorder="1"/>
    <xf numFmtId="0" fontId="0" fillId="2" borderId="9" xfId="0" applyFill="1" applyBorder="1" applyAlignment="1">
      <alignment horizontal="right"/>
    </xf>
    <xf numFmtId="0" fontId="0" fillId="2" borderId="3" xfId="0" applyFill="1" applyBorder="1"/>
    <xf numFmtId="0" fontId="0" fillId="2" borderId="7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/>
    <xf numFmtId="164" fontId="0" fillId="2" borderId="5" xfId="0" applyNumberFormat="1" applyFill="1" applyBorder="1"/>
    <xf numFmtId="164" fontId="0" fillId="2" borderId="3" xfId="0" applyNumberFormat="1" applyFill="1" applyBorder="1"/>
    <xf numFmtId="0" fontId="5" fillId="2" borderId="0" xfId="0" applyFont="1" applyFill="1" applyBorder="1"/>
    <xf numFmtId="0" fontId="0" fillId="2" borderId="7" xfId="0" applyFill="1" applyBorder="1"/>
    <xf numFmtId="0" fontId="6" fillId="2" borderId="7" xfId="0" applyFont="1" applyFill="1" applyBorder="1"/>
    <xf numFmtId="0" fontId="11" fillId="2" borderId="0" xfId="0" applyFont="1" applyFill="1" applyBorder="1"/>
    <xf numFmtId="0" fontId="11" fillId="2" borderId="7" xfId="0" applyFont="1" applyFill="1" applyBorder="1"/>
    <xf numFmtId="0" fontId="0" fillId="0" borderId="0" xfId="0" applyFill="1"/>
    <xf numFmtId="0" fontId="0" fillId="2" borderId="13" xfId="0" applyFill="1" applyBorder="1"/>
    <xf numFmtId="0" fontId="6" fillId="2" borderId="5" xfId="0" applyFont="1" applyFill="1" applyBorder="1"/>
    <xf numFmtId="164" fontId="0" fillId="2" borderId="0" xfId="0" applyNumberFormat="1" applyFill="1"/>
    <xf numFmtId="0" fontId="7" fillId="4" borderId="2" xfId="0" applyFont="1" applyFill="1" applyBorder="1"/>
    <xf numFmtId="0" fontId="7" fillId="4" borderId="0" xfId="0" applyFont="1" applyFill="1" applyBorder="1"/>
    <xf numFmtId="17" fontId="6" fillId="2" borderId="0" xfId="0" applyNumberFormat="1" applyFont="1" applyFill="1" applyBorder="1" applyAlignment="1">
      <alignment horizontal="center"/>
    </xf>
    <xf numFmtId="0" fontId="0" fillId="2" borderId="4" xfId="0" applyFill="1" applyBorder="1"/>
    <xf numFmtId="164" fontId="0" fillId="0" borderId="0" xfId="0" applyNumberFormat="1" applyFill="1"/>
    <xf numFmtId="0" fontId="0" fillId="0" borderId="0" xfId="0" applyFill="1" applyBorder="1"/>
    <xf numFmtId="0" fontId="4" fillId="4" borderId="17" xfId="0" applyFont="1" applyFill="1" applyBorder="1"/>
    <xf numFmtId="0" fontId="4" fillId="4" borderId="19" xfId="0" applyFont="1" applyFill="1" applyBorder="1"/>
    <xf numFmtId="0" fontId="7" fillId="4" borderId="7" xfId="0" applyFont="1" applyFill="1" applyBorder="1"/>
    <xf numFmtId="0" fontId="5" fillId="4" borderId="7" xfId="0" applyFont="1" applyFill="1" applyBorder="1"/>
    <xf numFmtId="0" fontId="14" fillId="0" borderId="6" xfId="0" applyFont="1" applyBorder="1"/>
    <xf numFmtId="0" fontId="11" fillId="0" borderId="0" xfId="0" applyFont="1" applyBorder="1"/>
    <xf numFmtId="164" fontId="11" fillId="2" borderId="0" xfId="0" applyNumberFormat="1" applyFont="1" applyFill="1" applyBorder="1" applyAlignment="1">
      <alignment horizontal="center"/>
    </xf>
    <xf numFmtId="0" fontId="11" fillId="0" borderId="6" xfId="0" applyFont="1" applyBorder="1"/>
    <xf numFmtId="2" fontId="11" fillId="2" borderId="0" xfId="0" applyNumberFormat="1" applyFont="1" applyFill="1" applyBorder="1" applyAlignment="1">
      <alignment horizontal="center"/>
    </xf>
    <xf numFmtId="2" fontId="11" fillId="2" borderId="0" xfId="0" applyNumberFormat="1" applyFont="1" applyFill="1" applyBorder="1"/>
    <xf numFmtId="2" fontId="15" fillId="2" borderId="0" xfId="0" applyNumberFormat="1" applyFont="1" applyFill="1" applyBorder="1"/>
    <xf numFmtId="0" fontId="5" fillId="0" borderId="0" xfId="0" applyFont="1" applyBorder="1"/>
    <xf numFmtId="2" fontId="0" fillId="0" borderId="16" xfId="0" applyNumberFormat="1" applyBorder="1"/>
    <xf numFmtId="2" fontId="0" fillId="0" borderId="15" xfId="0" applyNumberFormat="1" applyBorder="1"/>
    <xf numFmtId="2" fontId="0" fillId="2" borderId="12" xfId="0" applyNumberFormat="1" applyFill="1" applyBorder="1"/>
    <xf numFmtId="2" fontId="0" fillId="2" borderId="16" xfId="0" applyNumberFormat="1" applyFill="1" applyBorder="1"/>
    <xf numFmtId="2" fontId="0" fillId="2" borderId="15" xfId="0" applyNumberFormat="1" applyFill="1" applyBorder="1"/>
    <xf numFmtId="164" fontId="0" fillId="2" borderId="1" xfId="0" applyNumberFormat="1" applyFill="1" applyBorder="1" applyAlignment="1">
      <alignment horizontal="center"/>
    </xf>
    <xf numFmtId="17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" fontId="6" fillId="5" borderId="0" xfId="0" applyNumberFormat="1" applyFont="1" applyFill="1" applyBorder="1" applyAlignment="1">
      <alignment horizontal="center"/>
    </xf>
    <xf numFmtId="0" fontId="5" fillId="4" borderId="4" xfId="0" applyFont="1" applyFill="1" applyBorder="1"/>
    <xf numFmtId="0" fontId="5" fillId="4" borderId="2" xfId="0" applyFont="1" applyFill="1" applyBorder="1"/>
    <xf numFmtId="0" fontId="0" fillId="0" borderId="10" xfId="0" applyBorder="1"/>
    <xf numFmtId="2" fontId="0" fillId="0" borderId="12" xfId="0" applyNumberFormat="1" applyBorder="1"/>
    <xf numFmtId="17" fontId="6" fillId="0" borderId="4" xfId="0" applyNumberFormat="1" applyFont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49" fontId="18" fillId="0" borderId="0" xfId="28" applyNumberFormat="1" applyFont="1"/>
    <xf numFmtId="0" fontId="19" fillId="0" borderId="0" xfId="28" applyFont="1"/>
    <xf numFmtId="164" fontId="19" fillId="0" borderId="0" xfId="28" applyNumberFormat="1" applyFont="1"/>
    <xf numFmtId="0" fontId="18" fillId="0" borderId="0" xfId="28" applyFont="1"/>
    <xf numFmtId="0" fontId="18" fillId="0" borderId="0" xfId="28" applyFont="1" applyBorder="1"/>
    <xf numFmtId="0" fontId="18" fillId="0" borderId="0" xfId="28" applyFont="1" applyAlignment="1">
      <alignment horizontal="center"/>
    </xf>
    <xf numFmtId="0" fontId="13" fillId="0" borderId="0" xfId="0" applyFont="1"/>
    <xf numFmtId="49" fontId="20" fillId="6" borderId="21" xfId="0" applyNumberFormat="1" applyFont="1" applyFill="1" applyBorder="1" applyAlignment="1">
      <alignment vertical="center" wrapText="1"/>
    </xf>
    <xf numFmtId="0" fontId="20" fillId="6" borderId="21" xfId="0" applyFont="1" applyFill="1" applyBorder="1" applyAlignment="1">
      <alignment vertical="center" wrapText="1"/>
    </xf>
    <xf numFmtId="17" fontId="20" fillId="6" borderId="21" xfId="0" applyNumberFormat="1" applyFont="1" applyFill="1" applyBorder="1" applyAlignment="1">
      <alignment horizontal="center" vertical="center" wrapText="1"/>
    </xf>
    <xf numFmtId="0" fontId="21" fillId="0" borderId="0" xfId="0" applyFont="1"/>
    <xf numFmtId="49" fontId="20" fillId="6" borderId="21" xfId="0" quotePrefix="1" applyNumberFormat="1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vertical="center" wrapText="1"/>
    </xf>
    <xf numFmtId="2" fontId="22" fillId="3" borderId="21" xfId="0" applyNumberFormat="1" applyFont="1" applyFill="1" applyBorder="1" applyAlignment="1">
      <alignment vertical="center" wrapText="1"/>
    </xf>
    <xf numFmtId="164" fontId="22" fillId="3" borderId="21" xfId="0" applyNumberFormat="1" applyFont="1" applyFill="1" applyBorder="1" applyAlignment="1">
      <alignment vertical="center" wrapText="1"/>
    </xf>
    <xf numFmtId="164" fontId="22" fillId="7" borderId="21" xfId="0" applyNumberFormat="1" applyFont="1" applyFill="1" applyBorder="1" applyAlignment="1">
      <alignment horizontal="center" vertical="center" wrapText="1"/>
    </xf>
    <xf numFmtId="164" fontId="22" fillId="8" borderId="21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/>
    <xf numFmtId="49" fontId="20" fillId="6" borderId="21" xfId="0" applyNumberFormat="1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vertical="center" wrapText="1"/>
    </xf>
    <xf numFmtId="2" fontId="20" fillId="0" borderId="21" xfId="0" applyNumberFormat="1" applyFont="1" applyBorder="1" applyAlignment="1">
      <alignment vertical="center" wrapText="1"/>
    </xf>
    <xf numFmtId="164" fontId="20" fillId="7" borderId="21" xfId="0" applyNumberFormat="1" applyFont="1" applyFill="1" applyBorder="1" applyAlignment="1">
      <alignment horizontal="center" vertical="center" wrapText="1"/>
    </xf>
    <xf numFmtId="164" fontId="20" fillId="0" borderId="21" xfId="0" applyNumberFormat="1" applyFont="1" applyBorder="1" applyAlignment="1">
      <alignment vertical="center" wrapText="1"/>
    </xf>
    <xf numFmtId="164" fontId="20" fillId="8" borderId="21" xfId="0" applyNumberFormat="1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vertical="center" wrapText="1"/>
    </xf>
    <xf numFmtId="0" fontId="21" fillId="0" borderId="0" xfId="0" applyFont="1" applyBorder="1"/>
    <xf numFmtId="0" fontId="12" fillId="2" borderId="22" xfId="0" applyFont="1" applyFill="1" applyBorder="1"/>
    <xf numFmtId="0" fontId="6" fillId="2" borderId="17" xfId="0" applyFont="1" applyFill="1" applyBorder="1"/>
    <xf numFmtId="0" fontId="6" fillId="2" borderId="22" xfId="0" applyFont="1" applyFill="1" applyBorder="1"/>
    <xf numFmtId="0" fontId="0" fillId="2" borderId="22" xfId="0" applyFill="1" applyBorder="1"/>
    <xf numFmtId="0" fontId="0" fillId="2" borderId="9" xfId="0" applyFill="1" applyBorder="1"/>
    <xf numFmtId="0" fontId="0" fillId="2" borderId="20" xfId="0" applyFill="1" applyBorder="1" applyAlignment="1">
      <alignment horizontal="center"/>
    </xf>
    <xf numFmtId="164" fontId="0" fillId="2" borderId="13" xfId="0" applyNumberFormat="1" applyFill="1" applyBorder="1"/>
    <xf numFmtId="164" fontId="0" fillId="2" borderId="22" xfId="0" applyNumberFormat="1" applyFill="1" applyBorder="1"/>
    <xf numFmtId="164" fontId="0" fillId="2" borderId="9" xfId="0" applyNumberFormat="1" applyFill="1" applyBorder="1"/>
    <xf numFmtId="164" fontId="0" fillId="2" borderId="11" xfId="0" applyNumberFormat="1" applyFill="1" applyBorder="1"/>
    <xf numFmtId="164" fontId="0" fillId="2" borderId="0" xfId="0" applyNumberFormat="1" applyFill="1" applyBorder="1"/>
    <xf numFmtId="0" fontId="6" fillId="2" borderId="9" xfId="0" applyFont="1" applyFill="1" applyBorder="1"/>
    <xf numFmtId="0" fontId="6" fillId="2" borderId="19" xfId="0" applyFont="1" applyFill="1" applyBorder="1"/>
    <xf numFmtId="0" fontId="0" fillId="2" borderId="20" xfId="0" applyFill="1" applyBorder="1"/>
    <xf numFmtId="0" fontId="0" fillId="2" borderId="6" xfId="0" applyFill="1" applyBorder="1"/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5" borderId="22" xfId="0" applyFill="1" applyBorder="1"/>
    <xf numFmtId="0" fontId="3" fillId="2" borderId="5" xfId="0" applyFont="1" applyFill="1" applyBorder="1"/>
    <xf numFmtId="0" fontId="0" fillId="3" borderId="0" xfId="0" applyFill="1"/>
    <xf numFmtId="0" fontId="25" fillId="2" borderId="0" xfId="0" applyFont="1" applyFill="1"/>
    <xf numFmtId="0" fontId="25" fillId="2" borderId="5" xfId="0" applyFont="1" applyFill="1" applyBorder="1"/>
    <xf numFmtId="164" fontId="3" fillId="2" borderId="5" xfId="0" applyNumberFormat="1" applyFont="1" applyFill="1" applyBorder="1"/>
    <xf numFmtId="164" fontId="26" fillId="0" borderId="26" xfId="0" applyNumberFormat="1" applyFont="1" applyBorder="1" applyAlignment="1">
      <alignment horizontal="center"/>
    </xf>
    <xf numFmtId="167" fontId="0" fillId="2" borderId="0" xfId="0" applyNumberFormat="1" applyFill="1"/>
    <xf numFmtId="0" fontId="12" fillId="2" borderId="9" xfId="0" applyFont="1" applyFill="1" applyBorder="1"/>
    <xf numFmtId="0" fontId="11" fillId="2" borderId="5" xfId="0" applyFont="1" applyFill="1" applyBorder="1"/>
    <xf numFmtId="0" fontId="0" fillId="2" borderId="5" xfId="0" applyFill="1" applyBorder="1" applyAlignment="1"/>
    <xf numFmtId="164" fontId="0" fillId="3" borderId="5" xfId="0" applyNumberFormat="1" applyFill="1" applyBorder="1"/>
    <xf numFmtId="0" fontId="0" fillId="2" borderId="6" xfId="0" applyFill="1" applyBorder="1" applyAlignment="1"/>
    <xf numFmtId="0" fontId="3" fillId="2" borderId="3" xfId="0" applyFont="1" applyFill="1" applyBorder="1"/>
    <xf numFmtId="168" fontId="0" fillId="2" borderId="5" xfId="0" applyNumberFormat="1" applyFill="1" applyBorder="1"/>
    <xf numFmtId="168" fontId="0" fillId="2" borderId="9" xfId="0" applyNumberFormat="1" applyFill="1" applyBorder="1"/>
    <xf numFmtId="164" fontId="0" fillId="0" borderId="5" xfId="0" applyNumberFormat="1" applyFill="1" applyBorder="1"/>
    <xf numFmtId="0" fontId="4" fillId="4" borderId="22" xfId="0" applyFont="1" applyFill="1" applyBorder="1"/>
    <xf numFmtId="0" fontId="7" fillId="4" borderId="22" xfId="0" applyFont="1" applyFill="1" applyBorder="1"/>
    <xf numFmtId="0" fontId="7" fillId="4" borderId="13" xfId="0" applyFont="1" applyFill="1" applyBorder="1"/>
    <xf numFmtId="0" fontId="5" fillId="4" borderId="20" xfId="0" applyFont="1" applyFill="1" applyBorder="1" applyAlignment="1">
      <alignment horizontal="center"/>
    </xf>
    <xf numFmtId="17" fontId="14" fillId="5" borderId="22" xfId="0" applyNumberFormat="1" applyFont="1" applyFill="1" applyBorder="1" applyAlignment="1">
      <alignment horizontal="center"/>
    </xf>
    <xf numFmtId="17" fontId="14" fillId="5" borderId="13" xfId="0" applyNumberFormat="1" applyFon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11" fillId="2" borderId="0" xfId="0" applyNumberFormat="1" applyFont="1" applyFill="1" applyBorder="1"/>
    <xf numFmtId="164" fontId="11" fillId="2" borderId="11" xfId="0" applyNumberFormat="1" applyFont="1" applyFill="1" applyBorder="1"/>
    <xf numFmtId="164" fontId="3" fillId="2" borderId="0" xfId="0" applyNumberFormat="1" applyFont="1" applyFill="1" applyBorder="1"/>
    <xf numFmtId="2" fontId="0" fillId="0" borderId="0" xfId="0" applyNumberFormat="1" applyFill="1"/>
    <xf numFmtId="2" fontId="11" fillId="2" borderId="0" xfId="0" applyNumberFormat="1" applyFont="1" applyFill="1" applyBorder="1" applyAlignment="1">
      <alignment horizontal="right"/>
    </xf>
    <xf numFmtId="164" fontId="11" fillId="2" borderId="0" xfId="0" applyNumberFormat="1" applyFont="1" applyFill="1" applyBorder="1" applyAlignment="1">
      <alignment horizontal="right"/>
    </xf>
    <xf numFmtId="164" fontId="11" fillId="2" borderId="11" xfId="0" applyNumberFormat="1" applyFont="1" applyFill="1" applyBorder="1" applyAlignment="1">
      <alignment horizontal="right"/>
    </xf>
    <xf numFmtId="164" fontId="15" fillId="2" borderId="11" xfId="0" applyNumberFormat="1" applyFont="1" applyFill="1" applyBorder="1"/>
    <xf numFmtId="2" fontId="27" fillId="2" borderId="0" xfId="0" applyNumberFormat="1" applyFont="1" applyFill="1" applyBorder="1"/>
    <xf numFmtId="164" fontId="0" fillId="0" borderId="0" xfId="0" applyNumberFormat="1" applyBorder="1"/>
    <xf numFmtId="0" fontId="11" fillId="2" borderId="6" xfId="0" applyFont="1" applyFill="1" applyBorder="1"/>
    <xf numFmtId="0" fontId="11" fillId="0" borderId="19" xfId="0" applyFont="1" applyBorder="1"/>
    <xf numFmtId="0" fontId="11" fillId="0" borderId="7" xfId="0" applyFont="1" applyBorder="1"/>
    <xf numFmtId="2" fontId="11" fillId="2" borderId="7" xfId="0" applyNumberFormat="1" applyFont="1" applyFill="1" applyBorder="1"/>
    <xf numFmtId="164" fontId="11" fillId="2" borderId="7" xfId="0" applyNumberFormat="1" applyFont="1" applyFill="1" applyBorder="1"/>
    <xf numFmtId="164" fontId="11" fillId="2" borderId="20" xfId="0" applyNumberFormat="1" applyFont="1" applyFill="1" applyBorder="1"/>
    <xf numFmtId="0" fontId="5" fillId="0" borderId="22" xfId="0" applyFont="1" applyBorder="1"/>
    <xf numFmtId="0" fontId="4" fillId="4" borderId="27" xfId="0" applyFont="1" applyFill="1" applyBorder="1"/>
    <xf numFmtId="0" fontId="4" fillId="4" borderId="15" xfId="0" applyFont="1" applyFill="1" applyBorder="1"/>
    <xf numFmtId="0" fontId="4" fillId="4" borderId="12" xfId="0" applyFont="1" applyFill="1" applyBorder="1"/>
    <xf numFmtId="0" fontId="7" fillId="4" borderId="15" xfId="0" applyFont="1" applyFill="1" applyBorder="1"/>
    <xf numFmtId="0" fontId="7" fillId="4" borderId="16" xfId="0" applyFont="1" applyFill="1" applyBorder="1"/>
    <xf numFmtId="0" fontId="0" fillId="0" borderId="6" xfId="0" applyBorder="1"/>
    <xf numFmtId="0" fontId="4" fillId="4" borderId="28" xfId="0" applyFont="1" applyFill="1" applyBorder="1"/>
    <xf numFmtId="0" fontId="5" fillId="4" borderId="1" xfId="0" applyFont="1" applyFill="1" applyBorder="1" applyAlignment="1">
      <alignment horizontal="center"/>
    </xf>
    <xf numFmtId="0" fontId="0" fillId="0" borderId="29" xfId="0" applyBorder="1"/>
    <xf numFmtId="0" fontId="0" fillId="5" borderId="17" xfId="0" applyFill="1" applyBorder="1"/>
    <xf numFmtId="0" fontId="0" fillId="5" borderId="13" xfId="0" applyFill="1" applyBorder="1"/>
    <xf numFmtId="17" fontId="6" fillId="5" borderId="1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0" fillId="0" borderId="30" xfId="0" applyBorder="1" applyAlignment="1"/>
    <xf numFmtId="0" fontId="0" fillId="0" borderId="31" xfId="0" applyBorder="1" applyAlignment="1"/>
    <xf numFmtId="4" fontId="0" fillId="0" borderId="0" xfId="0" applyNumberFormat="1" applyFill="1" applyBorder="1"/>
    <xf numFmtId="4" fontId="0" fillId="0" borderId="1" xfId="0" applyNumberFormat="1" applyFill="1" applyBorder="1"/>
    <xf numFmtId="0" fontId="0" fillId="0" borderId="30" xfId="0" applyBorder="1"/>
    <xf numFmtId="0" fontId="0" fillId="0" borderId="32" xfId="0" applyBorder="1"/>
    <xf numFmtId="0" fontId="0" fillId="0" borderId="33" xfId="0" applyBorder="1"/>
    <xf numFmtId="4" fontId="0" fillId="2" borderId="0" xfId="0" applyNumberFormat="1" applyFill="1" applyBorder="1"/>
    <xf numFmtId="17" fontId="6" fillId="0" borderId="33" xfId="0" applyNumberFormat="1" applyFont="1" applyBorder="1" applyAlignment="1">
      <alignment horizontal="center"/>
    </xf>
    <xf numFmtId="17" fontId="6" fillId="0" borderId="34" xfId="0" applyNumberFormat="1" applyFont="1" applyBorder="1" applyAlignment="1">
      <alignment horizontal="center"/>
    </xf>
    <xf numFmtId="0" fontId="0" fillId="0" borderId="35" xfId="0" applyBorder="1"/>
    <xf numFmtId="0" fontId="0" fillId="0" borderId="36" xfId="0" applyBorder="1"/>
    <xf numFmtId="17" fontId="6" fillId="0" borderId="37" xfId="0" applyNumberFormat="1" applyFont="1" applyBorder="1" applyAlignment="1">
      <alignment horizontal="center"/>
    </xf>
    <xf numFmtId="4" fontId="3" fillId="0" borderId="0" xfId="0" applyNumberFormat="1" applyFont="1" applyFill="1" applyBorder="1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Border="1"/>
    <xf numFmtId="0" fontId="3" fillId="0" borderId="7" xfId="0" applyFont="1" applyBorder="1"/>
    <xf numFmtId="0" fontId="3" fillId="2" borderId="7" xfId="0" applyFont="1" applyFill="1" applyBorder="1"/>
    <xf numFmtId="164" fontId="3" fillId="2" borderId="1" xfId="0" applyNumberFormat="1" applyFont="1" applyFill="1" applyBorder="1" applyAlignment="1">
      <alignment horizontal="center"/>
    </xf>
    <xf numFmtId="164" fontId="3" fillId="0" borderId="0" xfId="0" applyNumberFormat="1" applyFont="1" applyFill="1"/>
    <xf numFmtId="2" fontId="3" fillId="2" borderId="0" xfId="0" applyNumberFormat="1" applyFont="1" applyFill="1" applyBorder="1" applyAlignment="1">
      <alignment horizontal="center"/>
    </xf>
    <xf numFmtId="2" fontId="3" fillId="0" borderId="12" xfId="0" applyNumberFormat="1" applyFont="1" applyBorder="1"/>
    <xf numFmtId="2" fontId="3" fillId="0" borderId="15" xfId="0" applyNumberFormat="1" applyFont="1" applyBorder="1"/>
    <xf numFmtId="2" fontId="3" fillId="2" borderId="15" xfId="0" applyNumberFormat="1" applyFont="1" applyFill="1" applyBorder="1"/>
    <xf numFmtId="2" fontId="3" fillId="2" borderId="16" xfId="0" applyNumberFormat="1" applyFont="1" applyFill="1" applyBorder="1"/>
    <xf numFmtId="2" fontId="3" fillId="2" borderId="12" xfId="0" applyNumberFormat="1" applyFont="1" applyFill="1" applyBorder="1"/>
    <xf numFmtId="2" fontId="3" fillId="0" borderId="16" xfId="0" applyNumberFormat="1" applyFont="1" applyBorder="1"/>
    <xf numFmtId="0" fontId="3" fillId="2" borderId="0" xfId="0" applyFont="1" applyFill="1" applyBorder="1"/>
    <xf numFmtId="2" fontId="3" fillId="0" borderId="0" xfId="0" applyNumberFormat="1" applyFont="1" applyBorder="1"/>
    <xf numFmtId="2" fontId="3" fillId="2" borderId="0" xfId="0" applyNumberFormat="1" applyFont="1" applyFill="1" applyBorder="1"/>
    <xf numFmtId="0" fontId="3" fillId="4" borderId="17" xfId="0" applyFont="1" applyFill="1" applyBorder="1"/>
    <xf numFmtId="0" fontId="3" fillId="4" borderId="18" xfId="0" applyFont="1" applyFill="1" applyBorder="1"/>
    <xf numFmtId="0" fontId="30" fillId="4" borderId="18" xfId="0" applyFont="1" applyFill="1" applyBorder="1"/>
    <xf numFmtId="0" fontId="30" fillId="4" borderId="8" xfId="0" applyFont="1" applyFill="1" applyBorder="1"/>
    <xf numFmtId="0" fontId="3" fillId="4" borderId="19" xfId="0" applyFont="1" applyFill="1" applyBorder="1"/>
    <xf numFmtId="0" fontId="30" fillId="4" borderId="7" xfId="0" applyFont="1" applyFill="1" applyBorder="1"/>
    <xf numFmtId="0" fontId="31" fillId="4" borderId="7" xfId="0" applyFont="1" applyFill="1" applyBorder="1"/>
    <xf numFmtId="0" fontId="31" fillId="4" borderId="14" xfId="0" applyFont="1" applyFill="1" applyBorder="1" applyAlignment="1">
      <alignment horizontal="center"/>
    </xf>
    <xf numFmtId="17" fontId="32" fillId="10" borderId="22" xfId="32" applyNumberFormat="1" applyFont="1" applyFill="1" applyBorder="1" applyAlignment="1">
      <alignment horizontal="center" vertical="center"/>
    </xf>
    <xf numFmtId="17" fontId="32" fillId="10" borderId="13" xfId="32" applyNumberFormat="1" applyFont="1" applyFill="1" applyBorder="1" applyAlignment="1">
      <alignment horizontal="center" vertical="center"/>
    </xf>
    <xf numFmtId="0" fontId="6" fillId="0" borderId="6" xfId="0" applyFont="1" applyBorder="1"/>
    <xf numFmtId="164" fontId="3" fillId="2" borderId="0" xfId="0" applyNumberFormat="1" applyFont="1" applyFill="1" applyBorder="1" applyAlignment="1">
      <alignment horizontal="center"/>
    </xf>
    <xf numFmtId="0" fontId="3" fillId="0" borderId="6" xfId="0" applyFont="1" applyBorder="1"/>
    <xf numFmtId="2" fontId="3" fillId="2" borderId="1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3" fillId="2" borderId="0" xfId="0" applyNumberFormat="1" applyFont="1" applyFill="1" applyBorder="1"/>
    <xf numFmtId="164" fontId="33" fillId="2" borderId="11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0" fontId="31" fillId="0" borderId="0" xfId="0" applyFont="1" applyBorder="1"/>
    <xf numFmtId="164" fontId="34" fillId="2" borderId="6" xfId="28" applyNumberFormat="1" applyFont="1" applyFill="1" applyBorder="1" applyAlignment="1">
      <alignment vertical="center" wrapText="1"/>
    </xf>
    <xf numFmtId="17" fontId="32" fillId="10" borderId="22" xfId="32" applyNumberFormat="1" applyFont="1" applyFill="1" applyBorder="1" applyAlignment="1">
      <alignment horizontal="right" vertical="center" indent="1"/>
    </xf>
    <xf numFmtId="17" fontId="32" fillId="10" borderId="39" xfId="32" applyNumberFormat="1" applyFont="1" applyFill="1" applyBorder="1" applyAlignment="1">
      <alignment horizontal="center" vertical="center"/>
    </xf>
    <xf numFmtId="0" fontId="3" fillId="0" borderId="18" xfId="0" applyFont="1" applyBorder="1"/>
    <xf numFmtId="0" fontId="6" fillId="4" borderId="6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164" fontId="34" fillId="2" borderId="0" xfId="28" applyNumberFormat="1" applyFont="1" applyFill="1" applyBorder="1" applyAlignment="1">
      <alignment vertical="center" wrapText="1"/>
    </xf>
    <xf numFmtId="0" fontId="35" fillId="4" borderId="6" xfId="0" applyFont="1" applyFill="1" applyBorder="1" applyAlignment="1">
      <alignment vertical="center"/>
    </xf>
    <xf numFmtId="164" fontId="33" fillId="2" borderId="1" xfId="0" applyNumberFormat="1" applyFont="1" applyFill="1" applyBorder="1" applyAlignment="1">
      <alignment horizontal="center"/>
    </xf>
    <xf numFmtId="164" fontId="34" fillId="2" borderId="0" xfId="28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0" fontId="13" fillId="4" borderId="11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13" fillId="0" borderId="6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4" fillId="5" borderId="29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</cellXfs>
  <cellStyles count="33">
    <cellStyle name="Euro" xfId="1"/>
    <cellStyle name="Normal" xfId="0" builtinId="0"/>
    <cellStyle name="Normal 12 2" xfId="2"/>
    <cellStyle name="Normal 12 3" xfId="3"/>
    <cellStyle name="Normal 16" xfId="32"/>
    <cellStyle name="Normal 2" xfId="4"/>
    <cellStyle name="Normal 2 2" xfId="5"/>
    <cellStyle name="Normal 2 3" xfId="6"/>
    <cellStyle name="Normal 23" xfId="7"/>
    <cellStyle name="Normal 29" xfId="8"/>
    <cellStyle name="Normal 3" xfId="9"/>
    <cellStyle name="Normal 3 2" xfId="10"/>
    <cellStyle name="Normal 3 3" xfId="11"/>
    <cellStyle name="Normal 3 4" xfId="12"/>
    <cellStyle name="Normal 3 5" xfId="13"/>
    <cellStyle name="Normal 30" xfId="14"/>
    <cellStyle name="Normal 33" xfId="15"/>
    <cellStyle name="Normal 4" xfId="27"/>
    <cellStyle name="Normal 5" xfId="28"/>
    <cellStyle name="Normal 6" xfId="16"/>
    <cellStyle name="Normal 6 2" xfId="17"/>
    <cellStyle name="Normal 6 3" xfId="18"/>
    <cellStyle name="Normal 6 4" xfId="19"/>
    <cellStyle name="Normal 6 5" xfId="20"/>
    <cellStyle name="Normal 7" xfId="30"/>
    <cellStyle name="Normal 7 2" xfId="21"/>
    <cellStyle name="Normal 7 3" xfId="22"/>
    <cellStyle name="Normal 8" xfId="31"/>
    <cellStyle name="Normal 8 2" xfId="23"/>
    <cellStyle name="Normal 8 3" xfId="24"/>
    <cellStyle name="Nota 2" xfId="29"/>
    <cellStyle name="Percentagem 13" xfId="25"/>
    <cellStyle name="Vírgula 41" xfId="26"/>
  </cellStyles>
  <dxfs count="0"/>
  <tableStyles count="0" defaultTableStyle="TableStyleMedium9" defaultPivotStyle="PivotStyleLight16"/>
  <colors>
    <mruColors>
      <color rgb="FFCB9B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1</xdr:col>
      <xdr:colOff>504825</xdr:colOff>
      <xdr:row>2</xdr:row>
      <xdr:rowOff>123825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228600"/>
          <a:ext cx="447675" cy="228600"/>
        </a:xfrm>
        <a:prstGeom prst="rect">
          <a:avLst/>
        </a:prstGeom>
        <a:solidFill>
          <a:srgbClr val="0000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254</xdr:row>
      <xdr:rowOff>28575</xdr:rowOff>
    </xdr:from>
    <xdr:to>
      <xdr:col>1</xdr:col>
      <xdr:colOff>514350</xdr:colOff>
      <xdr:row>255</xdr:row>
      <xdr:rowOff>95250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10182225"/>
          <a:ext cx="447675" cy="228600"/>
        </a:xfrm>
        <a:prstGeom prst="rect">
          <a:avLst/>
        </a:prstGeom>
        <a:solidFill>
          <a:srgbClr val="0000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1588</xdr:colOff>
      <xdr:row>505</xdr:row>
      <xdr:rowOff>38100</xdr:rowOff>
    </xdr:from>
    <xdr:to>
      <xdr:col>1</xdr:col>
      <xdr:colOff>523876</xdr:colOff>
      <xdr:row>506</xdr:row>
      <xdr:rowOff>142875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1188" y="50873025"/>
          <a:ext cx="522288" cy="266700"/>
        </a:xfrm>
        <a:prstGeom prst="rect">
          <a:avLst/>
        </a:prstGeom>
        <a:solidFill>
          <a:srgbClr val="0000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756</xdr:row>
      <xdr:rowOff>57150</xdr:rowOff>
    </xdr:from>
    <xdr:to>
      <xdr:col>1</xdr:col>
      <xdr:colOff>504825</xdr:colOff>
      <xdr:row>757</xdr:row>
      <xdr:rowOff>123825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57883425"/>
          <a:ext cx="447675" cy="228600"/>
        </a:xfrm>
        <a:prstGeom prst="rect">
          <a:avLst/>
        </a:prstGeom>
        <a:solidFill>
          <a:srgbClr val="0000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</xdr:row>
      <xdr:rowOff>66675</xdr:rowOff>
    </xdr:from>
    <xdr:to>
      <xdr:col>1</xdr:col>
      <xdr:colOff>609598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38125"/>
          <a:ext cx="485773" cy="4762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57150</xdr:rowOff>
        </xdr:from>
        <xdr:to>
          <xdr:col>3</xdr:col>
          <xdr:colOff>38100</xdr:colOff>
          <xdr:row>4</xdr:row>
          <xdr:rowOff>76200</xdr:rowOff>
        </xdr:to>
        <xdr:sp macro="" textlink="">
          <xdr:nvSpPr>
            <xdr:cNvPr id="1730561" name="Object 1" hidden="1">
              <a:extLst>
                <a:ext uri="{63B3BB69-23CF-44E3-9099-C40C66FF867C}">
                  <a14:compatExt spid="_x0000_s1730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te\Desktop\Alsis\Infla&#231;&#227;o\IPC%20Quadro%20e%20infla&#231;&#227;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te\Desktop\Alsis\Infla&#231;&#227;o\2015\Julho_2015\Resultado_IPC_2015_Julho_Publica&#231;&#227;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"/>
      <sheetName val="INFLAÇÃO."/>
      <sheetName val="IPC Publicação."/>
    </sheetNames>
    <sheetDataSet>
      <sheetData sheetId="0">
        <row r="494">
          <cell r="C494">
            <v>0.25313732776640502</v>
          </cell>
        </row>
        <row r="495">
          <cell r="C495">
            <v>0.31115848098463084</v>
          </cell>
        </row>
        <row r="496">
          <cell r="C496">
            <v>0.48519187805066194</v>
          </cell>
        </row>
        <row r="497">
          <cell r="C497">
            <v>0.42093704245974894</v>
          </cell>
        </row>
        <row r="498">
          <cell r="C498">
            <v>0.21564398524052353</v>
          </cell>
        </row>
        <row r="499">
          <cell r="C499">
            <v>0.16905402465240163</v>
          </cell>
        </row>
        <row r="500">
          <cell r="C500">
            <v>0.28042908599782396</v>
          </cell>
        </row>
        <row r="501">
          <cell r="C501">
            <v>0.10274547231842311</v>
          </cell>
        </row>
        <row r="502">
          <cell r="C502">
            <v>9.4949586291104754E-2</v>
          </cell>
        </row>
        <row r="503">
          <cell r="C503">
            <v>0.29213620947670615</v>
          </cell>
        </row>
        <row r="504">
          <cell r="C504">
            <v>0.49486331874759409</v>
          </cell>
        </row>
        <row r="505">
          <cell r="C505">
            <v>0.76841970849159213</v>
          </cell>
        </row>
        <row r="745">
          <cell r="C745">
            <v>0.25313732776640502</v>
          </cell>
        </row>
        <row r="746">
          <cell r="C746">
            <v>0.56508346701491896</v>
          </cell>
        </row>
        <row r="747">
          <cell r="C747">
            <v>1.0530170841517443</v>
          </cell>
        </row>
        <row r="748">
          <cell r="C748">
            <v>1.4783866655821174</v>
          </cell>
        </row>
        <row r="749">
          <cell r="C749">
            <v>1.697218702745567</v>
          </cell>
        </row>
        <row r="750">
          <cell r="C750">
            <v>1.8691419439221133</v>
          </cell>
        </row>
        <row r="751">
          <cell r="C751">
            <v>2.1548126475892797</v>
          </cell>
        </row>
        <row r="752">
          <cell r="C752">
            <v>2.2597720923400457</v>
          </cell>
        </row>
        <row r="753">
          <cell r="C753">
            <v>2.3568673228839492</v>
          </cell>
        </row>
        <row r="754">
          <cell r="C754">
            <v>2.6558887952201236</v>
          </cell>
        </row>
        <row r="755">
          <cell r="C755">
            <v>3.1638951334019891</v>
          </cell>
        </row>
        <row r="756">
          <cell r="C756">
            <v>3.956626835654649</v>
          </cell>
        </row>
        <row r="984">
          <cell r="C984">
            <v>6.3778639061963514</v>
          </cell>
        </row>
        <row r="985">
          <cell r="C985">
            <v>6.2242063558893355</v>
          </cell>
        </row>
        <row r="986">
          <cell r="C986">
            <v>6.4899629701812414</v>
          </cell>
        </row>
        <row r="988">
          <cell r="C988">
            <v>5.4476702712526537</v>
          </cell>
        </row>
        <row r="989">
          <cell r="C989">
            <v>5.0467890326437432</v>
          </cell>
        </row>
        <row r="990">
          <cell r="C990">
            <v>5.0458760425332088</v>
          </cell>
        </row>
        <row r="991">
          <cell r="C991">
            <v>4.9636462766898637</v>
          </cell>
        </row>
        <row r="992">
          <cell r="C992">
            <v>4.8101505539248359</v>
          </cell>
        </row>
        <row r="993">
          <cell r="C993">
            <v>4.3260648155904375</v>
          </cell>
        </row>
        <row r="994">
          <cell r="C994">
            <v>4.3639621433910847</v>
          </cell>
        </row>
        <row r="995">
          <cell r="C995">
            <v>3.956626835654649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</sheetNames>
    <sheetDataSet>
      <sheetData sheetId="0">
        <row r="13">
          <cell r="N13">
            <v>2209.4299108026012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56"/>
  <sheetViews>
    <sheetView showGridLines="0" tabSelected="1" zoomScaleNormal="100" zoomScaleSheetLayoutView="98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T47" sqref="T47"/>
    </sheetView>
  </sheetViews>
  <sheetFormatPr defaultColWidth="9.140625" defaultRowHeight="12.75" x14ac:dyDescent="0.2"/>
  <cols>
    <col min="1" max="1" width="9.140625" style="174"/>
    <col min="2" max="2" width="4.42578125" style="174" customWidth="1"/>
    <col min="3" max="5" width="9.140625" style="174"/>
    <col min="6" max="6" width="7.28515625" style="174" customWidth="1"/>
    <col min="7" max="7" width="6.85546875" style="174" customWidth="1"/>
    <col min="8" max="8" width="7.28515625" style="174" customWidth="1"/>
    <col min="9" max="10" width="7.5703125" style="174" customWidth="1"/>
    <col min="11" max="11" width="8.140625" style="174" customWidth="1"/>
    <col min="12" max="12" width="7.7109375" style="174" customWidth="1"/>
    <col min="13" max="13" width="7.5703125" style="174" customWidth="1"/>
    <col min="14" max="14" width="7.42578125" style="174" customWidth="1"/>
    <col min="15" max="15" width="7" style="174" customWidth="1"/>
    <col min="16" max="16" width="7.28515625" style="174" customWidth="1"/>
    <col min="17" max="17" width="7" style="174" customWidth="1"/>
    <col min="18" max="18" width="3.7109375" style="174" customWidth="1"/>
    <col min="19" max="20" width="9.140625" style="174"/>
    <col min="21" max="22" width="9.5703125" style="174" bestFit="1" customWidth="1"/>
    <col min="23" max="24" width="9.7109375" style="174" bestFit="1" customWidth="1"/>
    <col min="25" max="25" width="10.28515625" style="174" bestFit="1" customWidth="1"/>
    <col min="26" max="26" width="9.7109375" style="174" bestFit="1" customWidth="1"/>
    <col min="27" max="34" width="9.5703125" style="174" bestFit="1" customWidth="1"/>
    <col min="35" max="16384" width="9.140625" style="174"/>
  </cols>
  <sheetData>
    <row r="2" spans="2:21" ht="13.5" thickBot="1" x14ac:dyDescent="0.25"/>
    <row r="3" spans="2:21" x14ac:dyDescent="0.2">
      <c r="B3" s="175"/>
      <c r="C3" s="191"/>
      <c r="D3" s="192"/>
      <c r="E3" s="192"/>
      <c r="F3" s="192"/>
      <c r="G3" s="192"/>
      <c r="H3" s="192"/>
      <c r="I3" s="192"/>
      <c r="J3" s="193"/>
      <c r="K3" s="193"/>
      <c r="L3" s="193"/>
      <c r="M3" s="193"/>
      <c r="N3" s="193"/>
      <c r="O3" s="193"/>
      <c r="P3" s="193"/>
      <c r="Q3" s="194"/>
      <c r="R3" s="176"/>
    </row>
    <row r="4" spans="2:21" ht="15.75" customHeight="1" x14ac:dyDescent="0.2">
      <c r="B4" s="175"/>
      <c r="C4" s="218" t="s">
        <v>102</v>
      </c>
      <c r="D4" s="210"/>
      <c r="E4" s="217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6"/>
      <c r="R4" s="176"/>
    </row>
    <row r="5" spans="2:21" ht="12.75" customHeight="1" x14ac:dyDescent="0.2">
      <c r="B5" s="175"/>
      <c r="C5" s="214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6"/>
      <c r="R5" s="176"/>
    </row>
    <row r="6" spans="2:21" ht="13.5" thickBot="1" x14ac:dyDescent="0.25">
      <c r="B6" s="175"/>
      <c r="C6" s="195"/>
      <c r="D6" s="196"/>
      <c r="E6" s="196"/>
      <c r="F6" s="196"/>
      <c r="G6" s="177"/>
      <c r="H6" s="178"/>
      <c r="I6" s="177"/>
      <c r="K6" s="197"/>
      <c r="L6" s="197"/>
      <c r="M6" s="197"/>
      <c r="N6" s="197"/>
      <c r="O6" s="197"/>
      <c r="P6" s="197"/>
      <c r="Q6" s="198"/>
      <c r="R6" s="176"/>
    </row>
    <row r="7" spans="2:21" ht="24.75" customHeight="1" x14ac:dyDescent="0.2">
      <c r="B7" s="175"/>
      <c r="C7" s="212"/>
      <c r="D7" s="199"/>
      <c r="E7" s="211" t="s">
        <v>100</v>
      </c>
      <c r="F7" s="199" t="s">
        <v>1</v>
      </c>
      <c r="G7" s="199" t="s">
        <v>4</v>
      </c>
      <c r="H7" s="199" t="s">
        <v>5</v>
      </c>
      <c r="I7" s="199" t="s">
        <v>6</v>
      </c>
      <c r="J7" s="199" t="s">
        <v>7</v>
      </c>
      <c r="K7" s="199" t="s">
        <v>8</v>
      </c>
      <c r="L7" s="199" t="s">
        <v>9</v>
      </c>
      <c r="M7" s="199" t="s">
        <v>10</v>
      </c>
      <c r="N7" s="199" t="s">
        <v>11</v>
      </c>
      <c r="O7" s="199" t="s">
        <v>2</v>
      </c>
      <c r="P7" s="199" t="s">
        <v>3</v>
      </c>
      <c r="Q7" s="200" t="s">
        <v>0</v>
      </c>
      <c r="R7" s="176"/>
    </row>
    <row r="8" spans="2:21" ht="24.75" customHeight="1" x14ac:dyDescent="0.2">
      <c r="B8" s="175"/>
      <c r="C8" s="201" t="s">
        <v>12</v>
      </c>
      <c r="D8" s="176"/>
      <c r="E8" s="202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179"/>
      <c r="R8" s="176"/>
    </row>
    <row r="9" spans="2:21" ht="24.75" customHeight="1" x14ac:dyDescent="0.2">
      <c r="B9" s="175"/>
      <c r="C9" s="203">
        <v>2019</v>
      </c>
      <c r="D9" s="176"/>
      <c r="E9" s="202"/>
      <c r="F9" s="40">
        <v>-0.26186349257548702</v>
      </c>
      <c r="G9" s="40">
        <v>0.84244422627064441</v>
      </c>
      <c r="H9" s="40">
        <v>1.1096188990826983</v>
      </c>
      <c r="I9" s="40">
        <v>1.5317127372328265</v>
      </c>
      <c r="J9" s="40">
        <v>1.9204387106211751</v>
      </c>
      <c r="K9" s="40">
        <v>2.5325696417835664</v>
      </c>
      <c r="L9" s="40">
        <v>2.6680157016351069</v>
      </c>
      <c r="M9" s="40">
        <v>3.0547220016285737</v>
      </c>
      <c r="N9" s="40">
        <v>3.3588700127888726</v>
      </c>
      <c r="O9" s="40"/>
      <c r="P9" s="40"/>
      <c r="Q9" s="204"/>
      <c r="R9" s="176"/>
    </row>
    <row r="10" spans="2:21" ht="24.75" customHeight="1" x14ac:dyDescent="0.2">
      <c r="B10" s="175"/>
      <c r="C10" s="203">
        <v>2018</v>
      </c>
      <c r="D10" s="176"/>
      <c r="E10" s="202"/>
      <c r="F10" s="181">
        <v>0.34963211050371701</v>
      </c>
      <c r="G10" s="181">
        <v>0.6809818337689677</v>
      </c>
      <c r="H10" s="181">
        <v>1.0529056628964861</v>
      </c>
      <c r="I10" s="40">
        <v>1.5729723252181582</v>
      </c>
      <c r="J10" s="181">
        <v>1.9338078844302498</v>
      </c>
      <c r="K10" s="181">
        <v>2.9949371212520504</v>
      </c>
      <c r="L10" s="181">
        <v>3.496418919311961</v>
      </c>
      <c r="M10" s="181">
        <v>5.0568557678445814</v>
      </c>
      <c r="N10" s="181">
        <v>6.9696875865802754</v>
      </c>
      <c r="O10" s="181">
        <v>8.3866391914397589</v>
      </c>
      <c r="P10" s="181">
        <v>8.0239407484468561</v>
      </c>
      <c r="Q10" s="204">
        <v>9.0448716795823447</v>
      </c>
      <c r="R10" s="176"/>
    </row>
    <row r="11" spans="2:21" ht="24.75" customHeight="1" x14ac:dyDescent="0.2">
      <c r="B11" s="175"/>
      <c r="C11" s="203">
        <v>2017</v>
      </c>
      <c r="D11" s="176"/>
      <c r="E11" s="202"/>
      <c r="F11" s="181">
        <v>0.36758178588414125</v>
      </c>
      <c r="G11" s="181">
        <v>0.69729282706172402</v>
      </c>
      <c r="H11" s="181">
        <v>1.487151639901696</v>
      </c>
      <c r="I11" s="181">
        <v>2.6629726772919193</v>
      </c>
      <c r="J11" s="181">
        <v>2.2585769636208619</v>
      </c>
      <c r="K11" s="181">
        <v>4.055387701234614</v>
      </c>
      <c r="L11" s="181">
        <v>5.7174398947941407</v>
      </c>
      <c r="M11" s="181">
        <v>5.1588259449325991</v>
      </c>
      <c r="N11" s="181">
        <v>5.3941640824630488</v>
      </c>
      <c r="O11" s="181">
        <v>5.8944167486444154</v>
      </c>
      <c r="P11" s="181">
        <v>6.1199859694191838</v>
      </c>
      <c r="Q11" s="204">
        <v>7.6901386389804038</v>
      </c>
      <c r="R11" s="176"/>
    </row>
    <row r="12" spans="2:21" ht="24.75" customHeight="1" x14ac:dyDescent="0.2">
      <c r="B12" s="175"/>
      <c r="C12" s="203">
        <v>2016</v>
      </c>
      <c r="D12" s="176"/>
      <c r="E12" s="202"/>
      <c r="F12" s="181">
        <v>0.74846833174507865</v>
      </c>
      <c r="G12" s="181">
        <v>0.94135108352391761</v>
      </c>
      <c r="H12" s="181">
        <v>1.7438441337890254</v>
      </c>
      <c r="I12" s="181">
        <v>3.4218326688551217</v>
      </c>
      <c r="J12" s="181">
        <v>3.8966184762423364</v>
      </c>
      <c r="K12" s="181">
        <v>3.4293236592408558</v>
      </c>
      <c r="L12" s="181">
        <v>3.6872937779506461</v>
      </c>
      <c r="M12" s="181">
        <v>3.7880873828075643</v>
      </c>
      <c r="N12" s="181">
        <v>4.1425881418831034</v>
      </c>
      <c r="O12" s="181">
        <v>4.5135930973788314</v>
      </c>
      <c r="P12" s="181">
        <v>5.3595912435040862</v>
      </c>
      <c r="Q12" s="205">
        <v>5.1225553192467261</v>
      </c>
      <c r="R12" s="176"/>
      <c r="U12" s="180"/>
    </row>
    <row r="13" spans="2:21" ht="24.75" customHeight="1" x14ac:dyDescent="0.2">
      <c r="B13" s="175"/>
      <c r="C13" s="203">
        <v>2015</v>
      </c>
      <c r="D13" s="176"/>
      <c r="E13" s="181"/>
      <c r="F13" s="181">
        <v>0.25234045611788364</v>
      </c>
      <c r="G13" s="181">
        <v>0.56508346701488044</v>
      </c>
      <c r="H13" s="181">
        <v>1.0539102387431605</v>
      </c>
      <c r="I13" s="181">
        <v>1.4770589180555591</v>
      </c>
      <c r="J13" s="181">
        <v>1.6972187027455388</v>
      </c>
      <c r="K13" s="181">
        <v>1.8691419439220924</v>
      </c>
      <c r="L13" s="181">
        <v>2.1548126475892588</v>
      </c>
      <c r="M13" s="181">
        <v>2.2619266029429026</v>
      </c>
      <c r="N13" s="181">
        <v>2.3559455321602871</v>
      </c>
      <c r="O13" s="181">
        <v>2.6558887952201071</v>
      </c>
      <c r="P13" s="181">
        <v>3.1638951334019629</v>
      </c>
      <c r="Q13" s="205">
        <v>3.9587974471951206</v>
      </c>
      <c r="R13" s="176"/>
      <c r="S13" s="180"/>
      <c r="T13" s="180"/>
    </row>
    <row r="14" spans="2:21" ht="24.75" customHeight="1" x14ac:dyDescent="0.2">
      <c r="B14" s="175"/>
      <c r="C14" s="203">
        <v>2014</v>
      </c>
      <c r="D14" s="176"/>
      <c r="E14" s="190"/>
      <c r="F14" s="181">
        <v>0.30016730636747907</v>
      </c>
      <c r="G14" s="181">
        <v>0.75642987811844575</v>
      </c>
      <c r="H14" s="181">
        <v>0.99399665387265246</v>
      </c>
      <c r="I14" s="181">
        <v>1.7124298789489198</v>
      </c>
      <c r="J14" s="181">
        <v>2.642456451136701</v>
      </c>
      <c r="K14" s="181">
        <v>3.2083456352721211</v>
      </c>
      <c r="L14" s="181">
        <v>3.4986713906111668</v>
      </c>
      <c r="M14" s="181">
        <v>3.686176984684407</v>
      </c>
      <c r="N14" s="181">
        <v>3.9366204113768219</v>
      </c>
      <c r="O14" s="181">
        <v>4.7239444936521888</v>
      </c>
      <c r="P14" s="181">
        <v>5.2039686470842019</v>
      </c>
      <c r="Q14" s="204">
        <v>6.4277670692941786</v>
      </c>
      <c r="R14" s="176"/>
      <c r="T14" s="180"/>
    </row>
    <row r="15" spans="2:21" ht="24.75" customHeight="1" x14ac:dyDescent="0.2">
      <c r="B15" s="175"/>
      <c r="C15" s="203">
        <v>2013</v>
      </c>
      <c r="D15" s="176"/>
      <c r="E15" s="190"/>
      <c r="F15" s="181">
        <v>0.39011017976698104</v>
      </c>
      <c r="G15" s="181">
        <v>1.0701671147661951</v>
      </c>
      <c r="H15" s="181">
        <v>0.77494860034792645</v>
      </c>
      <c r="I15" s="181">
        <v>2.530444409299383</v>
      </c>
      <c r="J15" s="181">
        <v>2.8203911645316042</v>
      </c>
      <c r="K15" s="181">
        <v>3.0049027360430176</v>
      </c>
      <c r="L15" s="181">
        <v>3.2052295851125496</v>
      </c>
      <c r="M15" s="181">
        <v>3.674416152670136</v>
      </c>
      <c r="N15" s="181">
        <v>4.0012652222046423</v>
      </c>
      <c r="O15" s="181">
        <v>4.5758869734830485</v>
      </c>
      <c r="P15" s="181">
        <v>5.5880647372028047</v>
      </c>
      <c r="Q15" s="204">
        <v>7.1326901787126333</v>
      </c>
      <c r="R15" s="176"/>
      <c r="T15" s="180"/>
    </row>
    <row r="16" spans="2:21" ht="24.75" customHeight="1" x14ac:dyDescent="0.2">
      <c r="B16" s="175"/>
      <c r="C16" s="203">
        <v>2012</v>
      </c>
      <c r="D16" s="176"/>
      <c r="E16" s="190"/>
      <c r="F16" s="181">
        <v>0.4</v>
      </c>
      <c r="G16" s="181">
        <v>1</v>
      </c>
      <c r="H16" s="181">
        <v>1.3</v>
      </c>
      <c r="I16" s="181">
        <v>2.2000000000000002</v>
      </c>
      <c r="J16" s="181">
        <v>3.6</v>
      </c>
      <c r="K16" s="181">
        <v>6.1</v>
      </c>
      <c r="L16" s="181">
        <v>7</v>
      </c>
      <c r="M16" s="181">
        <v>7.6</v>
      </c>
      <c r="N16" s="181">
        <v>7.9</v>
      </c>
      <c r="O16" s="181">
        <v>8.4</v>
      </c>
      <c r="P16" s="181">
        <v>9.1</v>
      </c>
      <c r="Q16" s="204">
        <v>10.4</v>
      </c>
      <c r="R16" s="176"/>
      <c r="T16" s="180"/>
    </row>
    <row r="17" spans="2:23" ht="24.75" customHeight="1" x14ac:dyDescent="0.2">
      <c r="B17" s="175"/>
      <c r="C17" s="203">
        <v>2011</v>
      </c>
      <c r="D17" s="176"/>
      <c r="E17" s="190"/>
      <c r="F17" s="181">
        <v>0.5</v>
      </c>
      <c r="G17" s="181">
        <v>1.4</v>
      </c>
      <c r="H17" s="181">
        <v>3.6</v>
      </c>
      <c r="I17" s="181">
        <v>5.9</v>
      </c>
      <c r="J17" s="181">
        <v>6.8</v>
      </c>
      <c r="K17" s="181">
        <v>7.1</v>
      </c>
      <c r="L17" s="181">
        <v>7.3</v>
      </c>
      <c r="M17" s="181">
        <v>8.1</v>
      </c>
      <c r="N17" s="181">
        <v>8.4</v>
      </c>
      <c r="O17" s="181">
        <v>8.9</v>
      </c>
      <c r="P17" s="181">
        <v>10</v>
      </c>
      <c r="Q17" s="204">
        <v>11.9</v>
      </c>
      <c r="R17" s="176"/>
      <c r="T17" s="180"/>
    </row>
    <row r="18" spans="2:23" ht="24.75" customHeight="1" x14ac:dyDescent="0.2">
      <c r="B18" s="175"/>
      <c r="C18" s="203">
        <v>2010</v>
      </c>
      <c r="D18" s="176"/>
      <c r="E18" s="190"/>
      <c r="F18" s="181">
        <v>0.6</v>
      </c>
      <c r="G18" s="181">
        <v>1.4</v>
      </c>
      <c r="H18" s="181">
        <v>1.9</v>
      </c>
      <c r="I18" s="181">
        <v>2.4</v>
      </c>
      <c r="J18" s="181">
        <v>2.7</v>
      </c>
      <c r="K18" s="181">
        <v>3.7</v>
      </c>
      <c r="L18" s="181">
        <v>5.3</v>
      </c>
      <c r="M18" s="181">
        <v>6.2</v>
      </c>
      <c r="N18" s="181">
        <v>7.5</v>
      </c>
      <c r="O18" s="181">
        <v>8.6</v>
      </c>
      <c r="P18" s="181">
        <v>10.7</v>
      </c>
      <c r="Q18" s="204">
        <v>12.9</v>
      </c>
      <c r="R18" s="176"/>
      <c r="T18" s="180"/>
      <c r="V18" s="220"/>
      <c r="W18" s="220"/>
    </row>
    <row r="19" spans="2:23" ht="24.75" customHeight="1" x14ac:dyDescent="0.2">
      <c r="B19" s="175"/>
      <c r="C19" s="203">
        <v>2009</v>
      </c>
      <c r="D19" s="176"/>
      <c r="E19" s="190"/>
      <c r="F19" s="181">
        <v>0.7</v>
      </c>
      <c r="G19" s="181">
        <v>1.6</v>
      </c>
      <c r="H19" s="181">
        <v>3</v>
      </c>
      <c r="I19" s="181">
        <v>4.8</v>
      </c>
      <c r="J19" s="181">
        <v>6.7</v>
      </c>
      <c r="K19" s="181">
        <v>7.9</v>
      </c>
      <c r="L19" s="181">
        <v>8.6999999999999993</v>
      </c>
      <c r="M19" s="181">
        <v>9.3000000000000007</v>
      </c>
      <c r="N19" s="181">
        <v>10.3</v>
      </c>
      <c r="O19" s="181">
        <v>11.6</v>
      </c>
      <c r="P19" s="181">
        <v>13.7</v>
      </c>
      <c r="Q19" s="204">
        <v>16.100000000000001</v>
      </c>
      <c r="R19" s="176"/>
      <c r="T19" s="180"/>
    </row>
    <row r="20" spans="2:23" ht="24.75" customHeight="1" x14ac:dyDescent="0.2">
      <c r="B20" s="175"/>
      <c r="C20" s="203">
        <v>2008</v>
      </c>
      <c r="D20" s="176"/>
      <c r="E20" s="190"/>
      <c r="F20" s="181">
        <v>1.8</v>
      </c>
      <c r="G20" s="181">
        <v>5.7</v>
      </c>
      <c r="H20" s="181">
        <v>9.1999999999999993</v>
      </c>
      <c r="I20" s="181">
        <v>11.4</v>
      </c>
      <c r="J20" s="181">
        <v>13.2</v>
      </c>
      <c r="K20" s="181">
        <v>14.2</v>
      </c>
      <c r="L20" s="181">
        <v>17.600000000000001</v>
      </c>
      <c r="M20" s="181">
        <v>19.2</v>
      </c>
      <c r="N20" s="181">
        <v>20.5</v>
      </c>
      <c r="O20" s="181">
        <v>21.4</v>
      </c>
      <c r="P20" s="181">
        <v>22.8</v>
      </c>
      <c r="Q20" s="204">
        <v>24.8</v>
      </c>
      <c r="R20" s="176"/>
      <c r="T20" s="180"/>
    </row>
    <row r="21" spans="2:23" ht="24.75" customHeight="1" x14ac:dyDescent="0.2">
      <c r="B21" s="175"/>
      <c r="C21" s="203">
        <v>2007</v>
      </c>
      <c r="D21" s="176"/>
      <c r="E21" s="190"/>
      <c r="F21" s="181">
        <v>1.7</v>
      </c>
      <c r="G21" s="181">
        <v>2.8</v>
      </c>
      <c r="H21" s="181">
        <v>4.2</v>
      </c>
      <c r="I21" s="181">
        <v>5.0999999999999996</v>
      </c>
      <c r="J21" s="181">
        <v>6.3</v>
      </c>
      <c r="K21" s="181">
        <v>7.7</v>
      </c>
      <c r="L21" s="181">
        <v>9.5</v>
      </c>
      <c r="M21" s="181">
        <v>12.4</v>
      </c>
      <c r="N21" s="181">
        <v>15.9</v>
      </c>
      <c r="O21" s="181">
        <v>18.899999999999999</v>
      </c>
      <c r="P21" s="181">
        <v>23.3</v>
      </c>
      <c r="Q21" s="204">
        <v>27.6</v>
      </c>
      <c r="R21" s="176"/>
      <c r="T21" s="180"/>
    </row>
    <row r="22" spans="2:23" ht="24.75" customHeight="1" x14ac:dyDescent="0.2">
      <c r="B22" s="175"/>
      <c r="C22" s="203">
        <v>2006</v>
      </c>
      <c r="D22" s="176"/>
      <c r="E22" s="190"/>
      <c r="F22" s="181">
        <v>2.7</v>
      </c>
      <c r="G22" s="181">
        <v>6.5</v>
      </c>
      <c r="H22" s="181">
        <v>11.1</v>
      </c>
      <c r="I22" s="181">
        <v>16.8</v>
      </c>
      <c r="J22" s="181">
        <v>17.399999999999999</v>
      </c>
      <c r="K22" s="181">
        <v>18.3</v>
      </c>
      <c r="L22" s="181">
        <v>19.3</v>
      </c>
      <c r="M22" s="181">
        <v>20.6</v>
      </c>
      <c r="N22" s="181">
        <v>21.1</v>
      </c>
      <c r="O22" s="181">
        <v>21.8</v>
      </c>
      <c r="P22" s="181">
        <v>22.8</v>
      </c>
      <c r="Q22" s="204">
        <v>24.6</v>
      </c>
      <c r="R22" s="176"/>
      <c r="T22" s="180"/>
    </row>
    <row r="23" spans="2:23" ht="24.75" customHeight="1" x14ac:dyDescent="0.2">
      <c r="B23" s="175"/>
      <c r="C23" s="203">
        <v>2005</v>
      </c>
      <c r="D23" s="176"/>
      <c r="E23" s="190"/>
      <c r="F23" s="181">
        <v>2.9385448250795605</v>
      </c>
      <c r="G23" s="181">
        <v>6.0820361598593697</v>
      </c>
      <c r="H23" s="181">
        <v>9.4481822195724714</v>
      </c>
      <c r="I23" s="181">
        <v>10.632272808877879</v>
      </c>
      <c r="J23" s="181">
        <v>11.148458546581232</v>
      </c>
      <c r="K23" s="181">
        <v>11.331940860572107</v>
      </c>
      <c r="L23" s="181">
        <v>11.6274426277066</v>
      </c>
      <c r="M23" s="181">
        <v>12.135847504329901</v>
      </c>
      <c r="N23" s="181">
        <v>13.046153041928513</v>
      </c>
      <c r="O23" s="181">
        <v>14.703638523919393</v>
      </c>
      <c r="P23" s="181">
        <v>15.8</v>
      </c>
      <c r="Q23" s="204">
        <v>17.2</v>
      </c>
      <c r="R23" s="176"/>
      <c r="T23" s="180"/>
    </row>
    <row r="24" spans="2:23" ht="24.75" customHeight="1" x14ac:dyDescent="0.2">
      <c r="B24" s="175"/>
      <c r="C24" s="201" t="s">
        <v>13</v>
      </c>
      <c r="D24" s="176"/>
      <c r="E24" s="206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7"/>
      <c r="R24" s="176"/>
      <c r="T24" s="180"/>
      <c r="U24" s="180"/>
    </row>
    <row r="25" spans="2:23" ht="24.75" customHeight="1" x14ac:dyDescent="0.2">
      <c r="B25" s="175"/>
      <c r="C25" s="203">
        <v>2019</v>
      </c>
      <c r="D25" s="176"/>
      <c r="E25" s="206"/>
      <c r="F25" s="40">
        <v>-0.26186349257548702</v>
      </c>
      <c r="G25" s="40">
        <v>1.1072070900020492</v>
      </c>
      <c r="H25" s="40">
        <v>0.26494267851397968</v>
      </c>
      <c r="I25" s="40">
        <v>0.41746160528151055</v>
      </c>
      <c r="J25" s="40">
        <v>0.38286163298986153</v>
      </c>
      <c r="K25" s="40">
        <v>0.60059683700968147</v>
      </c>
      <c r="L25" s="40">
        <v>0.13210052213139534</v>
      </c>
      <c r="M25" s="40">
        <v>0.37665703125817629</v>
      </c>
      <c r="N25" s="40">
        <v>0.29513253274848772</v>
      </c>
      <c r="O25" s="40"/>
      <c r="P25" s="40"/>
      <c r="Q25" s="219"/>
      <c r="R25" s="176"/>
      <c r="T25" s="180"/>
      <c r="U25" s="180"/>
    </row>
    <row r="26" spans="2:23" ht="24.75" customHeight="1" x14ac:dyDescent="0.2">
      <c r="B26" s="175"/>
      <c r="C26" s="203">
        <v>2018</v>
      </c>
      <c r="D26" s="176"/>
      <c r="E26" s="206"/>
      <c r="F26" s="181">
        <v>0.34963211050371701</v>
      </c>
      <c r="G26" s="181">
        <v>0.3301952546276965</v>
      </c>
      <c r="H26" s="181">
        <v>0.36940822621454039</v>
      </c>
      <c r="I26" s="40">
        <v>0.51464790538191529</v>
      </c>
      <c r="J26" s="40">
        <v>0.35524761258021176</v>
      </c>
      <c r="K26" s="40">
        <v>1.0409983290577074</v>
      </c>
      <c r="L26" s="40">
        <v>0.48689946523248206</v>
      </c>
      <c r="M26" s="40">
        <v>1.5077206195406312</v>
      </c>
      <c r="N26" s="40">
        <v>1.8207586784842356</v>
      </c>
      <c r="O26" s="40">
        <v>1.3246290952402928</v>
      </c>
      <c r="P26" s="40">
        <v>-0.33463390478624122</v>
      </c>
      <c r="Q26" s="204">
        <v>0.94509691468569468</v>
      </c>
      <c r="R26" s="176"/>
      <c r="T26" s="180"/>
      <c r="U26" s="180"/>
    </row>
    <row r="27" spans="2:23" ht="24.75" customHeight="1" x14ac:dyDescent="0.2">
      <c r="B27" s="175"/>
      <c r="C27" s="203">
        <v>2017</v>
      </c>
      <c r="D27" s="176"/>
      <c r="E27" s="206"/>
      <c r="F27" s="181">
        <v>0.36758178588414125</v>
      </c>
      <c r="G27" s="181">
        <v>0.32850352206448274</v>
      </c>
      <c r="H27" s="181">
        <v>0.78438932235893599</v>
      </c>
      <c r="I27" s="181">
        <v>1.1585910318601567</v>
      </c>
      <c r="J27" s="181">
        <v>-0.39390610180578545</v>
      </c>
      <c r="K27" s="181">
        <v>1.7571247233892029</v>
      </c>
      <c r="L27" s="181">
        <v>1.597276441208062</v>
      </c>
      <c r="M27" s="181">
        <v>-0.5284028353481296</v>
      </c>
      <c r="N27" s="181">
        <v>0.2237930439178637</v>
      </c>
      <c r="O27" s="181">
        <v>0.47464930391207805</v>
      </c>
      <c r="P27" s="181">
        <v>0.21301332752055036</v>
      </c>
      <c r="Q27" s="204">
        <v>1.4796012788898194</v>
      </c>
      <c r="R27" s="176"/>
      <c r="T27" s="180"/>
      <c r="U27" s="180"/>
    </row>
    <row r="28" spans="2:23" ht="24.75" customHeight="1" x14ac:dyDescent="0.2">
      <c r="B28" s="175"/>
      <c r="C28" s="203">
        <v>2016</v>
      </c>
      <c r="D28" s="176"/>
      <c r="E28" s="206"/>
      <c r="F28" s="181">
        <v>0.74846833174507865</v>
      </c>
      <c r="G28" s="181">
        <v>0.19144981057549543</v>
      </c>
      <c r="H28" s="181">
        <v>0.79500922233652771</v>
      </c>
      <c r="I28" s="181">
        <v>1.6492285595771372</v>
      </c>
      <c r="J28" s="181">
        <v>0.45907696192874919</v>
      </c>
      <c r="K28" s="181">
        <v>-0.44976903373263766</v>
      </c>
      <c r="L28" s="181">
        <v>0.24941680906635436</v>
      </c>
      <c r="M28" s="181">
        <v>9.7209215502113963E-2</v>
      </c>
      <c r="N28" s="181">
        <v>0.34156208868943966</v>
      </c>
      <c r="O28" s="181">
        <v>0.35624710516150621</v>
      </c>
      <c r="P28" s="181">
        <v>0.80946231112445821</v>
      </c>
      <c r="Q28" s="204">
        <v>-0.22497802189601332</v>
      </c>
      <c r="R28" s="176"/>
      <c r="T28" s="180"/>
    </row>
    <row r="29" spans="2:23" ht="24.75" customHeight="1" x14ac:dyDescent="0.2">
      <c r="B29" s="175"/>
      <c r="C29" s="203">
        <v>2015</v>
      </c>
      <c r="D29" s="176"/>
      <c r="E29" s="206"/>
      <c r="F29" s="181">
        <v>0.25234045611788364</v>
      </c>
      <c r="G29" s="181">
        <v>0.31195582015752499</v>
      </c>
      <c r="H29" s="181">
        <v>0.48608001393308059</v>
      </c>
      <c r="I29" s="181">
        <v>0.41873558213897527</v>
      </c>
      <c r="J29" s="181">
        <v>0.21695522814448401</v>
      </c>
      <c r="K29" s="181">
        <v>0.16905402465240865</v>
      </c>
      <c r="L29" s="181">
        <v>0.28042908599782412</v>
      </c>
      <c r="M29" s="181">
        <v>0.10485453653873594</v>
      </c>
      <c r="N29" s="181">
        <v>9.1939329074481449E-2</v>
      </c>
      <c r="O29" s="181">
        <v>0.29303941407641793</v>
      </c>
      <c r="P29" s="181">
        <v>0.49486331874758466</v>
      </c>
      <c r="Q29" s="204">
        <v>0.77052375035400067</v>
      </c>
      <c r="R29" s="176"/>
      <c r="T29" s="180"/>
    </row>
    <row r="30" spans="2:23" ht="24.75" customHeight="1" x14ac:dyDescent="0.2">
      <c r="B30" s="175"/>
      <c r="C30" s="203">
        <v>2014</v>
      </c>
      <c r="D30" s="176"/>
      <c r="E30" s="190"/>
      <c r="F30" s="181">
        <v>0.30016730636747907</v>
      </c>
      <c r="G30" s="181">
        <v>0.45626257175096668</v>
      </c>
      <c r="H30" s="181">
        <v>0.2344207853096397</v>
      </c>
      <c r="I30" s="181">
        <v>0.71136230754238494</v>
      </c>
      <c r="J30" s="181">
        <v>0.91436865021771119</v>
      </c>
      <c r="K30" s="181">
        <v>0.55132077280790071</v>
      </c>
      <c r="L30" s="181">
        <v>0.2813006579574755</v>
      </c>
      <c r="M30" s="181">
        <v>0.18116715079904844</v>
      </c>
      <c r="N30" s="181">
        <v>0.24153984067655218</v>
      </c>
      <c r="O30" s="181">
        <v>0.75750402424012886</v>
      </c>
      <c r="P30" s="181">
        <v>0.45837096353939383</v>
      </c>
      <c r="Q30" s="204">
        <v>1.1632626011622378</v>
      </c>
      <c r="R30" s="176"/>
      <c r="T30" s="180"/>
    </row>
    <row r="31" spans="2:23" ht="24.75" customHeight="1" x14ac:dyDescent="0.2">
      <c r="B31" s="175"/>
      <c r="C31" s="203">
        <v>2013</v>
      </c>
      <c r="D31" s="176"/>
      <c r="E31" s="190"/>
      <c r="F31" s="181">
        <v>0.39011017976698104</v>
      </c>
      <c r="G31" s="181">
        <v>0.67741427296119783</v>
      </c>
      <c r="H31" s="181">
        <v>-0.29209263509285083</v>
      </c>
      <c r="I31" s="181">
        <v>1.7419962335216668</v>
      </c>
      <c r="J31" s="181">
        <v>0.28279088899172194</v>
      </c>
      <c r="K31" s="181">
        <v>0.17945036915504511</v>
      </c>
      <c r="L31" s="181">
        <v>0.19448282921336579</v>
      </c>
      <c r="M31" s="181">
        <v>0.45461510956734247</v>
      </c>
      <c r="N31" s="181">
        <v>0.31526492423472213</v>
      </c>
      <c r="O31" s="181">
        <v>0.55251419302514648</v>
      </c>
      <c r="P31" s="181">
        <v>0.96788828955991557</v>
      </c>
      <c r="Q31" s="204">
        <v>1.4628788257027288</v>
      </c>
      <c r="R31" s="176"/>
      <c r="T31" s="180"/>
    </row>
    <row r="32" spans="2:23" ht="24.75" customHeight="1" x14ac:dyDescent="0.2">
      <c r="B32" s="175"/>
      <c r="C32" s="203">
        <v>2012</v>
      </c>
      <c r="D32" s="176"/>
      <c r="E32" s="190"/>
      <c r="F32" s="181">
        <v>0.4</v>
      </c>
      <c r="G32" s="181">
        <v>0.6</v>
      </c>
      <c r="H32" s="181">
        <v>0.3</v>
      </c>
      <c r="I32" s="181">
        <v>0.9</v>
      </c>
      <c r="J32" s="181">
        <v>1.4</v>
      </c>
      <c r="K32" s="181">
        <v>2.4</v>
      </c>
      <c r="L32" s="181">
        <v>0.9</v>
      </c>
      <c r="M32" s="181">
        <v>0.6</v>
      </c>
      <c r="N32" s="181">
        <v>0.3</v>
      </c>
      <c r="O32" s="181">
        <v>0.5</v>
      </c>
      <c r="P32" s="181">
        <v>0.7</v>
      </c>
      <c r="Q32" s="204">
        <v>1.2</v>
      </c>
      <c r="R32" s="176"/>
      <c r="T32" s="180"/>
    </row>
    <row r="33" spans="2:20" ht="24.75" customHeight="1" x14ac:dyDescent="0.2">
      <c r="B33" s="175"/>
      <c r="C33" s="203">
        <v>2011</v>
      </c>
      <c r="D33" s="176"/>
      <c r="E33" s="190"/>
      <c r="F33" s="181">
        <v>0.5</v>
      </c>
      <c r="G33" s="181">
        <v>0.9</v>
      </c>
      <c r="H33" s="181">
        <v>2.2000000000000002</v>
      </c>
      <c r="I33" s="181">
        <v>2.2999999999999998</v>
      </c>
      <c r="J33" s="181">
        <v>0.9</v>
      </c>
      <c r="K33" s="181">
        <v>0.3</v>
      </c>
      <c r="L33" s="181">
        <v>0.2</v>
      </c>
      <c r="M33" s="181">
        <v>0.8</v>
      </c>
      <c r="N33" s="181">
        <v>0.3</v>
      </c>
      <c r="O33" s="181">
        <v>0.5</v>
      </c>
      <c r="P33" s="181">
        <v>1</v>
      </c>
      <c r="Q33" s="204">
        <v>1.8</v>
      </c>
      <c r="R33" s="176"/>
      <c r="T33" s="180"/>
    </row>
    <row r="34" spans="2:20" ht="24.75" customHeight="1" x14ac:dyDescent="0.2">
      <c r="B34" s="175"/>
      <c r="C34" s="203">
        <v>2010</v>
      </c>
      <c r="D34" s="176"/>
      <c r="E34" s="190"/>
      <c r="F34" s="181">
        <v>0.6</v>
      </c>
      <c r="G34" s="181">
        <v>0.8</v>
      </c>
      <c r="H34" s="181">
        <v>0.5</v>
      </c>
      <c r="I34" s="181">
        <v>0.5</v>
      </c>
      <c r="J34" s="181">
        <v>0.3</v>
      </c>
      <c r="K34" s="181">
        <v>0.9</v>
      </c>
      <c r="L34" s="181">
        <v>1.6</v>
      </c>
      <c r="M34" s="181">
        <v>0.9</v>
      </c>
      <c r="N34" s="181">
        <v>1.2</v>
      </c>
      <c r="O34" s="181">
        <v>1</v>
      </c>
      <c r="P34" s="181">
        <v>1.9</v>
      </c>
      <c r="Q34" s="204">
        <v>2</v>
      </c>
      <c r="R34" s="176"/>
      <c r="T34" s="180"/>
    </row>
    <row r="35" spans="2:20" ht="24.75" customHeight="1" x14ac:dyDescent="0.2">
      <c r="B35" s="175"/>
      <c r="C35" s="203">
        <v>2009</v>
      </c>
      <c r="D35" s="176"/>
      <c r="E35" s="190"/>
      <c r="F35" s="181">
        <v>0.7</v>
      </c>
      <c r="G35" s="181">
        <v>0.9</v>
      </c>
      <c r="H35" s="181">
        <v>1.4</v>
      </c>
      <c r="I35" s="181">
        <v>1.8</v>
      </c>
      <c r="J35" s="181">
        <v>1.8</v>
      </c>
      <c r="K35" s="181">
        <v>1.2</v>
      </c>
      <c r="L35" s="181">
        <v>0.7</v>
      </c>
      <c r="M35" s="181">
        <v>0.6</v>
      </c>
      <c r="N35" s="181">
        <v>0.9</v>
      </c>
      <c r="O35" s="181">
        <v>1.2</v>
      </c>
      <c r="P35" s="181">
        <v>1.9</v>
      </c>
      <c r="Q35" s="204">
        <v>2.1</v>
      </c>
      <c r="R35" s="176"/>
      <c r="T35" s="180"/>
    </row>
    <row r="36" spans="2:20" ht="24.75" customHeight="1" x14ac:dyDescent="0.2">
      <c r="B36" s="175"/>
      <c r="C36" s="203">
        <v>2008</v>
      </c>
      <c r="D36" s="176"/>
      <c r="E36" s="190"/>
      <c r="F36" s="181">
        <v>1.8</v>
      </c>
      <c r="G36" s="181">
        <v>3.8</v>
      </c>
      <c r="H36" s="181">
        <v>3.3</v>
      </c>
      <c r="I36" s="181">
        <v>1.9</v>
      </c>
      <c r="J36" s="181">
        <v>1.6</v>
      </c>
      <c r="K36" s="181">
        <v>0.9</v>
      </c>
      <c r="L36" s="181">
        <v>2.9</v>
      </c>
      <c r="M36" s="181">
        <v>1.3</v>
      </c>
      <c r="N36" s="181">
        <v>1.1000000000000001</v>
      </c>
      <c r="O36" s="181">
        <v>0.8</v>
      </c>
      <c r="P36" s="181">
        <v>1.2</v>
      </c>
      <c r="Q36" s="204">
        <v>1.6</v>
      </c>
      <c r="R36" s="176"/>
      <c r="T36" s="180"/>
    </row>
    <row r="37" spans="2:20" ht="24.75" customHeight="1" x14ac:dyDescent="0.2">
      <c r="B37" s="175"/>
      <c r="C37" s="203">
        <v>2007</v>
      </c>
      <c r="D37" s="176"/>
      <c r="E37" s="190"/>
      <c r="F37" s="181">
        <v>1.7</v>
      </c>
      <c r="G37" s="181">
        <v>1.1000000000000001</v>
      </c>
      <c r="H37" s="181">
        <v>1.3</v>
      </c>
      <c r="I37" s="181">
        <v>0.9</v>
      </c>
      <c r="J37" s="181">
        <v>1.1000000000000001</v>
      </c>
      <c r="K37" s="181">
        <v>1.4</v>
      </c>
      <c r="L37" s="181">
        <v>1.6</v>
      </c>
      <c r="M37" s="181">
        <v>2.7</v>
      </c>
      <c r="N37" s="181">
        <v>3.1</v>
      </c>
      <c r="O37" s="181">
        <v>2.6</v>
      </c>
      <c r="P37" s="181">
        <v>3.6</v>
      </c>
      <c r="Q37" s="204">
        <v>3.5</v>
      </c>
      <c r="R37" s="176"/>
      <c r="T37" s="180"/>
    </row>
    <row r="38" spans="2:20" ht="24.75" customHeight="1" x14ac:dyDescent="0.2">
      <c r="B38" s="175"/>
      <c r="C38" s="203">
        <v>2006</v>
      </c>
      <c r="D38" s="176"/>
      <c r="E38" s="190"/>
      <c r="F38" s="181">
        <v>2.7</v>
      </c>
      <c r="G38" s="181">
        <v>3.7</v>
      </c>
      <c r="H38" s="181">
        <v>4.3</v>
      </c>
      <c r="I38" s="181">
        <v>5.0999999999999996</v>
      </c>
      <c r="J38" s="181">
        <v>0.5</v>
      </c>
      <c r="K38" s="181">
        <v>0.7</v>
      </c>
      <c r="L38" s="181">
        <v>0.9</v>
      </c>
      <c r="M38" s="181">
        <v>1.1000000000000001</v>
      </c>
      <c r="N38" s="181">
        <v>0.4</v>
      </c>
      <c r="O38" s="181">
        <v>0.6</v>
      </c>
      <c r="P38" s="181">
        <v>0.8</v>
      </c>
      <c r="Q38" s="204">
        <v>1.5</v>
      </c>
      <c r="R38" s="176"/>
      <c r="T38" s="180"/>
    </row>
    <row r="39" spans="2:20" ht="24.75" customHeight="1" x14ac:dyDescent="0.2">
      <c r="B39" s="175"/>
      <c r="C39" s="203">
        <v>2005</v>
      </c>
      <c r="D39" s="176"/>
      <c r="E39" s="190"/>
      <c r="F39" s="181">
        <v>2.9385448250795605</v>
      </c>
      <c r="G39" s="181">
        <v>3.2</v>
      </c>
      <c r="H39" s="181">
        <v>3.3</v>
      </c>
      <c r="I39" s="181">
        <v>1.2</v>
      </c>
      <c r="J39" s="181">
        <v>0.46657790226825124</v>
      </c>
      <c r="K39" s="181">
        <v>0.16507859523214211</v>
      </c>
      <c r="L39" s="181">
        <v>0.2654240686458238</v>
      </c>
      <c r="M39" s="181">
        <v>0.45544792987769522</v>
      </c>
      <c r="N39" s="181">
        <v>0.9</v>
      </c>
      <c r="O39" s="181">
        <v>1.7</v>
      </c>
      <c r="P39" s="181">
        <v>1.1000000000000001</v>
      </c>
      <c r="Q39" s="204">
        <v>1.2</v>
      </c>
      <c r="R39" s="176"/>
      <c r="T39" s="180"/>
    </row>
    <row r="40" spans="2:20" ht="24.75" customHeight="1" x14ac:dyDescent="0.2">
      <c r="B40" s="175"/>
      <c r="C40" s="201" t="s">
        <v>39</v>
      </c>
      <c r="D40" s="176"/>
      <c r="E40" s="190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8"/>
      <c r="R40" s="176"/>
      <c r="T40" s="180"/>
    </row>
    <row r="41" spans="2:20" ht="24.75" customHeight="1" x14ac:dyDescent="0.2">
      <c r="B41" s="175"/>
      <c r="C41" s="203" t="s">
        <v>104</v>
      </c>
      <c r="D41" s="176"/>
      <c r="E41" s="190"/>
      <c r="F41" s="181">
        <v>8.3803903240655231</v>
      </c>
      <c r="G41" s="181">
        <v>9.2197472673124494</v>
      </c>
      <c r="H41" s="181">
        <v>9.1060701925977927</v>
      </c>
      <c r="I41" s="40">
        <v>9.0005769585121733</v>
      </c>
      <c r="J41" s="40">
        <v>9.0305698510454882</v>
      </c>
      <c r="K41" s="40">
        <v>8.5553446807154376</v>
      </c>
      <c r="L41" s="40">
        <v>8.1720576874291453</v>
      </c>
      <c r="M41" s="40">
        <v>6.9667358166089155</v>
      </c>
      <c r="N41" s="40">
        <v>5.3640051848216297</v>
      </c>
      <c r="O41" s="202"/>
      <c r="P41" s="202"/>
      <c r="Q41" s="179"/>
      <c r="R41" s="176"/>
      <c r="T41" s="180"/>
    </row>
    <row r="42" spans="2:20" ht="24.75" customHeight="1" x14ac:dyDescent="0.2">
      <c r="B42" s="175"/>
      <c r="C42" s="203" t="s">
        <v>103</v>
      </c>
      <c r="D42" s="176"/>
      <c r="E42" s="190"/>
      <c r="F42" s="181">
        <v>7.6708794021247639</v>
      </c>
      <c r="G42" s="181">
        <v>7.6726949413424395</v>
      </c>
      <c r="H42" s="181">
        <v>7.2293511529640586</v>
      </c>
      <c r="I42" s="40">
        <v>6.5467635157961501</v>
      </c>
      <c r="J42" s="40">
        <v>7.3481191409374036</v>
      </c>
      <c r="K42" s="40">
        <v>6.5926455393823247</v>
      </c>
      <c r="L42" s="181">
        <v>5.4276731743627904</v>
      </c>
      <c r="M42" s="181">
        <v>7.5857139042139643</v>
      </c>
      <c r="N42" s="181">
        <v>9.2999843649221425</v>
      </c>
      <c r="O42" s="181">
        <v>10.22462335143568</v>
      </c>
      <c r="P42" s="181">
        <v>9.6222643572680511</v>
      </c>
      <c r="Q42" s="204">
        <v>9.0448716795823447</v>
      </c>
      <c r="R42" s="176"/>
      <c r="T42" s="180"/>
    </row>
    <row r="43" spans="2:20" ht="24.75" customHeight="1" x14ac:dyDescent="0.2">
      <c r="B43" s="175"/>
      <c r="C43" s="203" t="s">
        <v>99</v>
      </c>
      <c r="D43" s="176"/>
      <c r="E43" s="190"/>
      <c r="F43" s="181">
        <v>4.7251322352969138</v>
      </c>
      <c r="G43" s="181">
        <v>4.8683876536600446</v>
      </c>
      <c r="H43" s="181">
        <v>4.8573385769618227</v>
      </c>
      <c r="I43" s="181">
        <v>4.3512162375066943</v>
      </c>
      <c r="J43" s="181">
        <v>3.4651855987379632</v>
      </c>
      <c r="K43" s="181">
        <v>5.7588685963663622</v>
      </c>
      <c r="L43" s="181">
        <v>7.1808031497963887</v>
      </c>
      <c r="M43" s="181">
        <v>6.5109183188821085</v>
      </c>
      <c r="N43" s="181">
        <v>6.3859084142418698</v>
      </c>
      <c r="O43" s="181">
        <v>6.5114245214666244</v>
      </c>
      <c r="P43" s="181">
        <v>5.881239324148857</v>
      </c>
      <c r="Q43" s="204">
        <v>7.6901386389804038</v>
      </c>
      <c r="R43" s="176"/>
      <c r="T43" s="180"/>
    </row>
    <row r="44" spans="2:20" ht="30" customHeight="1" x14ac:dyDescent="0.2">
      <c r="B44" s="175"/>
      <c r="C44" s="203" t="s">
        <v>81</v>
      </c>
      <c r="D44" s="176"/>
      <c r="E44" s="190"/>
      <c r="F44" s="181">
        <v>4.4732678036533899</v>
      </c>
      <c r="G44" s="181">
        <v>4.3477627578382725</v>
      </c>
      <c r="H44" s="181">
        <v>4.6685641239874931</v>
      </c>
      <c r="I44" s="181">
        <v>5.9511328833576371</v>
      </c>
      <c r="J44" s="181">
        <v>6.207108251315347</v>
      </c>
      <c r="K44" s="181">
        <v>5.5509833813117266</v>
      </c>
      <c r="L44" s="181">
        <v>5.5183411563347775</v>
      </c>
      <c r="M44" s="181">
        <v>5.5102823903825477</v>
      </c>
      <c r="N44" s="181">
        <v>5.7734181437167855</v>
      </c>
      <c r="O44" s="181">
        <v>5.8400797343725328</v>
      </c>
      <c r="P44" s="181">
        <v>6.171411917311179</v>
      </c>
      <c r="Q44" s="204">
        <v>5.1225553192467261</v>
      </c>
      <c r="R44" s="176"/>
      <c r="T44" s="180"/>
    </row>
    <row r="45" spans="2:20" ht="30" customHeight="1" x14ac:dyDescent="0.2">
      <c r="B45" s="175"/>
      <c r="C45" s="203" t="s">
        <v>89</v>
      </c>
      <c r="D45" s="176"/>
      <c r="E45" s="190"/>
      <c r="F45" s="181">
        <v>6.3780336740394521</v>
      </c>
      <c r="G45" s="181">
        <v>6.2458989438345656</v>
      </c>
      <c r="H45" s="181">
        <v>6.4929973672634933</v>
      </c>
      <c r="I45" s="181">
        <v>6.0677601082648041</v>
      </c>
      <c r="J45" s="181">
        <v>5.4478132221425577</v>
      </c>
      <c r="K45" s="181">
        <v>5.0444076386484245</v>
      </c>
      <c r="L45" s="181">
        <v>5.047441649238257</v>
      </c>
      <c r="M45" s="181">
        <v>4.9658577552037837</v>
      </c>
      <c r="N45" s="181">
        <v>4.8073948792041241</v>
      </c>
      <c r="O45" s="181">
        <v>4.3284858970632216</v>
      </c>
      <c r="P45" s="181">
        <v>4.3639621433910625</v>
      </c>
      <c r="Q45" s="205">
        <v>3.9587974471951206</v>
      </c>
      <c r="R45" s="176"/>
      <c r="T45" s="180"/>
    </row>
    <row r="46" spans="2:20" ht="30" customHeight="1" x14ac:dyDescent="0.2">
      <c r="B46" s="175"/>
      <c r="C46" s="203" t="s">
        <v>90</v>
      </c>
      <c r="D46" s="176"/>
      <c r="E46" s="190"/>
      <c r="F46" s="181">
        <v>7.0367064013023155</v>
      </c>
      <c r="G46" s="181">
        <v>6.8015856457333541</v>
      </c>
      <c r="H46" s="181">
        <v>7.3655576480435334</v>
      </c>
      <c r="I46" s="181">
        <v>6.2779577356162228</v>
      </c>
      <c r="J46" s="181">
        <v>6.9472928630024606</v>
      </c>
      <c r="K46" s="181">
        <v>7.34428578739956</v>
      </c>
      <c r="L46" s="181">
        <v>7.4372988711242858</v>
      </c>
      <c r="M46" s="181">
        <v>7.1448433175407642</v>
      </c>
      <c r="N46" s="181">
        <v>7.06609894566098</v>
      </c>
      <c r="O46" s="181">
        <v>7.2843675959066285</v>
      </c>
      <c r="P46" s="181">
        <v>6.7429752282213347</v>
      </c>
      <c r="Q46" s="205">
        <v>6.4277670692941786</v>
      </c>
      <c r="R46" s="176"/>
      <c r="T46" s="180"/>
    </row>
    <row r="47" spans="2:20" ht="30" customHeight="1" x14ac:dyDescent="0.2">
      <c r="B47" s="175"/>
      <c r="C47" s="203" t="s">
        <v>91</v>
      </c>
      <c r="D47" s="176"/>
      <c r="E47" s="190"/>
      <c r="F47" s="181">
        <v>10.4</v>
      </c>
      <c r="G47" s="181">
        <v>10.5</v>
      </c>
      <c r="H47" s="181">
        <v>11.3</v>
      </c>
      <c r="I47" s="181">
        <v>10.7</v>
      </c>
      <c r="J47" s="181">
        <v>9.6</v>
      </c>
      <c r="K47" s="181">
        <v>7.2</v>
      </c>
      <c r="L47" s="181">
        <v>6.5</v>
      </c>
      <c r="M47" s="181">
        <v>6.4</v>
      </c>
      <c r="N47" s="181">
        <v>6.4</v>
      </c>
      <c r="O47" s="181">
        <v>6.5</v>
      </c>
      <c r="P47" s="181">
        <v>6.8</v>
      </c>
      <c r="Q47" s="205">
        <v>7.1</v>
      </c>
      <c r="R47" s="176"/>
      <c r="T47" s="180"/>
    </row>
    <row r="48" spans="2:20" ht="30" customHeight="1" x14ac:dyDescent="0.2">
      <c r="B48" s="175"/>
      <c r="C48" s="203" t="s">
        <v>92</v>
      </c>
      <c r="D48" s="176"/>
      <c r="E48" s="190"/>
      <c r="F48" s="181">
        <v>11.8</v>
      </c>
      <c r="G48" s="181">
        <v>11.5</v>
      </c>
      <c r="H48" s="181">
        <v>9.5</v>
      </c>
      <c r="I48" s="181">
        <v>8</v>
      </c>
      <c r="J48" s="181">
        <v>8.6</v>
      </c>
      <c r="K48" s="181">
        <v>10.9</v>
      </c>
      <c r="L48" s="181">
        <v>11.6</v>
      </c>
      <c r="M48" s="181">
        <v>11.4</v>
      </c>
      <c r="N48" s="181">
        <v>11.4</v>
      </c>
      <c r="O48" s="181">
        <v>11.4</v>
      </c>
      <c r="P48" s="181">
        <v>11.1</v>
      </c>
      <c r="Q48" s="205">
        <v>10.4</v>
      </c>
      <c r="R48" s="176"/>
      <c r="T48" s="180"/>
    </row>
    <row r="49" spans="2:20" ht="30" customHeight="1" x14ac:dyDescent="0.2">
      <c r="B49" s="175"/>
      <c r="C49" s="203" t="s">
        <v>93</v>
      </c>
      <c r="D49" s="176"/>
      <c r="E49" s="190"/>
      <c r="F49" s="181">
        <v>12.8</v>
      </c>
      <c r="G49" s="181">
        <v>12.9</v>
      </c>
      <c r="H49" s="181">
        <v>14.8</v>
      </c>
      <c r="I49" s="181">
        <v>16.7</v>
      </c>
      <c r="J49" s="181">
        <v>17.399999999999999</v>
      </c>
      <c r="K49" s="181">
        <v>16.600000000000001</v>
      </c>
      <c r="L49" s="181">
        <v>15.1</v>
      </c>
      <c r="M49" s="181">
        <v>14.9</v>
      </c>
      <c r="N49" s="181">
        <v>13.8</v>
      </c>
      <c r="O49" s="181">
        <v>13.2</v>
      </c>
      <c r="P49" s="181">
        <v>12.2</v>
      </c>
      <c r="Q49" s="205">
        <v>11.9</v>
      </c>
      <c r="R49" s="176"/>
      <c r="T49" s="180"/>
    </row>
    <row r="50" spans="2:20" ht="30" customHeight="1" x14ac:dyDescent="0.2">
      <c r="B50" s="175"/>
      <c r="C50" s="203" t="s">
        <v>94</v>
      </c>
      <c r="D50" s="176"/>
      <c r="E50" s="190"/>
      <c r="F50" s="181">
        <v>15.9</v>
      </c>
      <c r="G50" s="181">
        <v>15.9</v>
      </c>
      <c r="H50" s="181">
        <v>14.8</v>
      </c>
      <c r="I50" s="181">
        <v>13.4</v>
      </c>
      <c r="J50" s="181">
        <v>11.8</v>
      </c>
      <c r="K50" s="181">
        <v>11.5</v>
      </c>
      <c r="L50" s="181">
        <v>12.4</v>
      </c>
      <c r="M50" s="181">
        <v>12.8</v>
      </c>
      <c r="N50" s="181">
        <v>13.2</v>
      </c>
      <c r="O50" s="181">
        <v>13</v>
      </c>
      <c r="P50" s="181">
        <v>13</v>
      </c>
      <c r="Q50" s="205">
        <v>12.9</v>
      </c>
      <c r="R50" s="176"/>
      <c r="T50" s="180"/>
    </row>
    <row r="51" spans="2:20" ht="30" customHeight="1" x14ac:dyDescent="0.2">
      <c r="B51" s="175"/>
      <c r="C51" s="203" t="s">
        <v>95</v>
      </c>
      <c r="D51" s="176"/>
      <c r="E51" s="190"/>
      <c r="F51" s="181">
        <v>23.5</v>
      </c>
      <c r="G51" s="181">
        <v>20</v>
      </c>
      <c r="H51" s="181">
        <v>17.7</v>
      </c>
      <c r="I51" s="181">
        <v>17.5</v>
      </c>
      <c r="J51" s="181">
        <v>17.7</v>
      </c>
      <c r="K51" s="181">
        <v>18</v>
      </c>
      <c r="L51" s="181">
        <v>15.4</v>
      </c>
      <c r="M51" s="181">
        <v>14.6</v>
      </c>
      <c r="N51" s="181">
        <v>14.3</v>
      </c>
      <c r="O51" s="181">
        <v>14.8</v>
      </c>
      <c r="P51" s="181">
        <v>15.6</v>
      </c>
      <c r="Q51" s="205">
        <v>16.100000000000001</v>
      </c>
      <c r="R51" s="176"/>
      <c r="T51" s="180"/>
    </row>
    <row r="52" spans="2:20" ht="30" customHeight="1" x14ac:dyDescent="0.2">
      <c r="B52" s="175"/>
      <c r="C52" s="203" t="s">
        <v>96</v>
      </c>
      <c r="D52" s="176"/>
      <c r="E52" s="190"/>
      <c r="F52" s="181">
        <v>27.7</v>
      </c>
      <c r="G52" s="181">
        <v>31.2</v>
      </c>
      <c r="H52" s="181">
        <v>33.799999999999997</v>
      </c>
      <c r="I52" s="181">
        <v>35.1</v>
      </c>
      <c r="J52" s="181">
        <v>35.799999999999997</v>
      </c>
      <c r="K52" s="181">
        <v>35.299999999999997</v>
      </c>
      <c r="L52" s="181">
        <v>37</v>
      </c>
      <c r="M52" s="181">
        <v>35.200000000000003</v>
      </c>
      <c r="N52" s="181">
        <v>32.5</v>
      </c>
      <c r="O52" s="181">
        <v>30.2</v>
      </c>
      <c r="P52" s="181">
        <v>27.1</v>
      </c>
      <c r="Q52" s="205">
        <v>24.8</v>
      </c>
      <c r="R52" s="176"/>
      <c r="T52" s="180"/>
    </row>
    <row r="53" spans="2:20" ht="30" customHeight="1" thickBot="1" x14ac:dyDescent="0.25">
      <c r="B53" s="175"/>
      <c r="C53" s="203" t="s">
        <v>97</v>
      </c>
      <c r="D53" s="176"/>
      <c r="E53" s="190"/>
      <c r="F53" s="181">
        <v>17.7</v>
      </c>
      <c r="G53" s="181">
        <v>20.2</v>
      </c>
      <c r="H53" s="181">
        <v>16.8</v>
      </c>
      <c r="I53" s="181">
        <v>12.1</v>
      </c>
      <c r="J53" s="181">
        <v>12.7</v>
      </c>
      <c r="K53" s="181">
        <v>13.5</v>
      </c>
      <c r="L53" s="181">
        <v>14.3</v>
      </c>
      <c r="M53" s="181">
        <v>16.100000000000001</v>
      </c>
      <c r="N53" s="181">
        <v>19.2</v>
      </c>
      <c r="O53" s="181">
        <v>21.6</v>
      </c>
      <c r="P53" s="181">
        <v>25.1</v>
      </c>
      <c r="Q53" s="205">
        <v>27.6</v>
      </c>
      <c r="R53" s="176"/>
      <c r="T53" s="180"/>
    </row>
    <row r="54" spans="2:20" ht="19.5" customHeight="1" x14ac:dyDescent="0.2">
      <c r="C54" s="213" t="s">
        <v>101</v>
      </c>
      <c r="D54" s="182"/>
      <c r="E54" s="183"/>
      <c r="F54" s="184"/>
      <c r="G54" s="184"/>
      <c r="H54" s="185"/>
      <c r="I54" s="186"/>
      <c r="J54" s="183"/>
      <c r="K54" s="183"/>
      <c r="L54" s="183"/>
      <c r="M54" s="183"/>
      <c r="N54" s="183"/>
      <c r="O54" s="183"/>
      <c r="P54" s="183"/>
      <c r="Q54" s="187"/>
      <c r="R54" s="188"/>
      <c r="T54" s="180"/>
    </row>
    <row r="55" spans="2:20" x14ac:dyDescent="0.2">
      <c r="C55" s="209"/>
      <c r="D55" s="189"/>
      <c r="E55" s="189"/>
      <c r="F55" s="190"/>
      <c r="G55" s="190"/>
      <c r="H55" s="190"/>
      <c r="I55" s="190"/>
      <c r="J55" s="189"/>
      <c r="K55" s="189"/>
      <c r="L55" s="189"/>
      <c r="M55" s="189"/>
      <c r="N55" s="189"/>
      <c r="O55" s="189"/>
      <c r="P55" s="189"/>
      <c r="Q55" s="189"/>
      <c r="R55" s="188"/>
      <c r="T55" s="180"/>
    </row>
    <row r="56" spans="2:20" x14ac:dyDescent="0.2"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</row>
  </sheetData>
  <mergeCells count="1">
    <mergeCell ref="V18:W18"/>
  </mergeCells>
  <printOptions horizontalCentered="1" verticalCentered="1"/>
  <pageMargins left="0.70866141732283472" right="0.70866141732283472" top="0.55118110236220474" bottom="0.59055118110236227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8"/>
  <sheetViews>
    <sheetView topLeftCell="AJ1" zoomScale="75" workbookViewId="0">
      <selection activeCell="AP35" sqref="AP35"/>
    </sheetView>
  </sheetViews>
  <sheetFormatPr defaultRowHeight="15" x14ac:dyDescent="0.2"/>
  <cols>
    <col min="1" max="1" width="9.140625" style="71"/>
    <col min="2" max="2" width="53.85546875" style="71" customWidth="1"/>
    <col min="3" max="26" width="14.85546875" style="71" customWidth="1"/>
    <col min="27" max="27" width="21.140625" style="71" customWidth="1"/>
    <col min="28" max="40" width="21.140625" style="86" customWidth="1"/>
    <col min="41" max="53" width="21.140625" style="71" customWidth="1"/>
    <col min="54" max="257" width="9.140625" style="71"/>
    <col min="258" max="258" width="53.85546875" style="71" customWidth="1"/>
    <col min="259" max="282" width="14.85546875" style="71" customWidth="1"/>
    <col min="283" max="309" width="21.140625" style="71" customWidth="1"/>
    <col min="310" max="513" width="9.140625" style="71"/>
    <col min="514" max="514" width="53.85546875" style="71" customWidth="1"/>
    <col min="515" max="538" width="14.85546875" style="71" customWidth="1"/>
    <col min="539" max="565" width="21.140625" style="71" customWidth="1"/>
    <col min="566" max="769" width="9.140625" style="71"/>
    <col min="770" max="770" width="53.85546875" style="71" customWidth="1"/>
    <col min="771" max="794" width="14.85546875" style="71" customWidth="1"/>
    <col min="795" max="821" width="21.140625" style="71" customWidth="1"/>
    <col min="822" max="1025" width="9.140625" style="71"/>
    <col min="1026" max="1026" width="53.85546875" style="71" customWidth="1"/>
    <col min="1027" max="1050" width="14.85546875" style="71" customWidth="1"/>
    <col min="1051" max="1077" width="21.140625" style="71" customWidth="1"/>
    <col min="1078" max="1281" width="9.140625" style="71"/>
    <col min="1282" max="1282" width="53.85546875" style="71" customWidth="1"/>
    <col min="1283" max="1306" width="14.85546875" style="71" customWidth="1"/>
    <col min="1307" max="1333" width="21.140625" style="71" customWidth="1"/>
    <col min="1334" max="1537" width="9.140625" style="71"/>
    <col min="1538" max="1538" width="53.85546875" style="71" customWidth="1"/>
    <col min="1539" max="1562" width="14.85546875" style="71" customWidth="1"/>
    <col min="1563" max="1589" width="21.140625" style="71" customWidth="1"/>
    <col min="1590" max="1793" width="9.140625" style="71"/>
    <col min="1794" max="1794" width="53.85546875" style="71" customWidth="1"/>
    <col min="1795" max="1818" width="14.85546875" style="71" customWidth="1"/>
    <col min="1819" max="1845" width="21.140625" style="71" customWidth="1"/>
    <col min="1846" max="2049" width="9.140625" style="71"/>
    <col min="2050" max="2050" width="53.85546875" style="71" customWidth="1"/>
    <col min="2051" max="2074" width="14.85546875" style="71" customWidth="1"/>
    <col min="2075" max="2101" width="21.140625" style="71" customWidth="1"/>
    <col min="2102" max="2305" width="9.140625" style="71"/>
    <col min="2306" max="2306" width="53.85546875" style="71" customWidth="1"/>
    <col min="2307" max="2330" width="14.85546875" style="71" customWidth="1"/>
    <col min="2331" max="2357" width="21.140625" style="71" customWidth="1"/>
    <col min="2358" max="2561" width="9.140625" style="71"/>
    <col min="2562" max="2562" width="53.85546875" style="71" customWidth="1"/>
    <col min="2563" max="2586" width="14.85546875" style="71" customWidth="1"/>
    <col min="2587" max="2613" width="21.140625" style="71" customWidth="1"/>
    <col min="2614" max="2817" width="9.140625" style="71"/>
    <col min="2818" max="2818" width="53.85546875" style="71" customWidth="1"/>
    <col min="2819" max="2842" width="14.85546875" style="71" customWidth="1"/>
    <col min="2843" max="2869" width="21.140625" style="71" customWidth="1"/>
    <col min="2870" max="3073" width="9.140625" style="71"/>
    <col min="3074" max="3074" width="53.85546875" style="71" customWidth="1"/>
    <col min="3075" max="3098" width="14.85546875" style="71" customWidth="1"/>
    <col min="3099" max="3125" width="21.140625" style="71" customWidth="1"/>
    <col min="3126" max="3329" width="9.140625" style="71"/>
    <col min="3330" max="3330" width="53.85546875" style="71" customWidth="1"/>
    <col min="3331" max="3354" width="14.85546875" style="71" customWidth="1"/>
    <col min="3355" max="3381" width="21.140625" style="71" customWidth="1"/>
    <col min="3382" max="3585" width="9.140625" style="71"/>
    <col min="3586" max="3586" width="53.85546875" style="71" customWidth="1"/>
    <col min="3587" max="3610" width="14.85546875" style="71" customWidth="1"/>
    <col min="3611" max="3637" width="21.140625" style="71" customWidth="1"/>
    <col min="3638" max="3841" width="9.140625" style="71"/>
    <col min="3842" max="3842" width="53.85546875" style="71" customWidth="1"/>
    <col min="3843" max="3866" width="14.85546875" style="71" customWidth="1"/>
    <col min="3867" max="3893" width="21.140625" style="71" customWidth="1"/>
    <col min="3894" max="4097" width="9.140625" style="71"/>
    <col min="4098" max="4098" width="53.85546875" style="71" customWidth="1"/>
    <col min="4099" max="4122" width="14.85546875" style="71" customWidth="1"/>
    <col min="4123" max="4149" width="21.140625" style="71" customWidth="1"/>
    <col min="4150" max="4353" width="9.140625" style="71"/>
    <col min="4354" max="4354" width="53.85546875" style="71" customWidth="1"/>
    <col min="4355" max="4378" width="14.85546875" style="71" customWidth="1"/>
    <col min="4379" max="4405" width="21.140625" style="71" customWidth="1"/>
    <col min="4406" max="4609" width="9.140625" style="71"/>
    <col min="4610" max="4610" width="53.85546875" style="71" customWidth="1"/>
    <col min="4611" max="4634" width="14.85546875" style="71" customWidth="1"/>
    <col min="4635" max="4661" width="21.140625" style="71" customWidth="1"/>
    <col min="4662" max="4865" width="9.140625" style="71"/>
    <col min="4866" max="4866" width="53.85546875" style="71" customWidth="1"/>
    <col min="4867" max="4890" width="14.85546875" style="71" customWidth="1"/>
    <col min="4891" max="4917" width="21.140625" style="71" customWidth="1"/>
    <col min="4918" max="5121" width="9.140625" style="71"/>
    <col min="5122" max="5122" width="53.85546875" style="71" customWidth="1"/>
    <col min="5123" max="5146" width="14.85546875" style="71" customWidth="1"/>
    <col min="5147" max="5173" width="21.140625" style="71" customWidth="1"/>
    <col min="5174" max="5377" width="9.140625" style="71"/>
    <col min="5378" max="5378" width="53.85546875" style="71" customWidth="1"/>
    <col min="5379" max="5402" width="14.85546875" style="71" customWidth="1"/>
    <col min="5403" max="5429" width="21.140625" style="71" customWidth="1"/>
    <col min="5430" max="5633" width="9.140625" style="71"/>
    <col min="5634" max="5634" width="53.85546875" style="71" customWidth="1"/>
    <col min="5635" max="5658" width="14.85546875" style="71" customWidth="1"/>
    <col min="5659" max="5685" width="21.140625" style="71" customWidth="1"/>
    <col min="5686" max="5889" width="9.140625" style="71"/>
    <col min="5890" max="5890" width="53.85546875" style="71" customWidth="1"/>
    <col min="5891" max="5914" width="14.85546875" style="71" customWidth="1"/>
    <col min="5915" max="5941" width="21.140625" style="71" customWidth="1"/>
    <col min="5942" max="6145" width="9.140625" style="71"/>
    <col min="6146" max="6146" width="53.85546875" style="71" customWidth="1"/>
    <col min="6147" max="6170" width="14.85546875" style="71" customWidth="1"/>
    <col min="6171" max="6197" width="21.140625" style="71" customWidth="1"/>
    <col min="6198" max="6401" width="9.140625" style="71"/>
    <col min="6402" max="6402" width="53.85546875" style="71" customWidth="1"/>
    <col min="6403" max="6426" width="14.85546875" style="71" customWidth="1"/>
    <col min="6427" max="6453" width="21.140625" style="71" customWidth="1"/>
    <col min="6454" max="6657" width="9.140625" style="71"/>
    <col min="6658" max="6658" width="53.85546875" style="71" customWidth="1"/>
    <col min="6659" max="6682" width="14.85546875" style="71" customWidth="1"/>
    <col min="6683" max="6709" width="21.140625" style="71" customWidth="1"/>
    <col min="6710" max="6913" width="9.140625" style="71"/>
    <col min="6914" max="6914" width="53.85546875" style="71" customWidth="1"/>
    <col min="6915" max="6938" width="14.85546875" style="71" customWidth="1"/>
    <col min="6939" max="6965" width="21.140625" style="71" customWidth="1"/>
    <col min="6966" max="7169" width="9.140625" style="71"/>
    <col min="7170" max="7170" width="53.85546875" style="71" customWidth="1"/>
    <col min="7171" max="7194" width="14.85546875" style="71" customWidth="1"/>
    <col min="7195" max="7221" width="21.140625" style="71" customWidth="1"/>
    <col min="7222" max="7425" width="9.140625" style="71"/>
    <col min="7426" max="7426" width="53.85546875" style="71" customWidth="1"/>
    <col min="7427" max="7450" width="14.85546875" style="71" customWidth="1"/>
    <col min="7451" max="7477" width="21.140625" style="71" customWidth="1"/>
    <col min="7478" max="7681" width="9.140625" style="71"/>
    <col min="7682" max="7682" width="53.85546875" style="71" customWidth="1"/>
    <col min="7683" max="7706" width="14.85546875" style="71" customWidth="1"/>
    <col min="7707" max="7733" width="21.140625" style="71" customWidth="1"/>
    <col min="7734" max="7937" width="9.140625" style="71"/>
    <col min="7938" max="7938" width="53.85546875" style="71" customWidth="1"/>
    <col min="7939" max="7962" width="14.85546875" style="71" customWidth="1"/>
    <col min="7963" max="7989" width="21.140625" style="71" customWidth="1"/>
    <col min="7990" max="8193" width="9.140625" style="71"/>
    <col min="8194" max="8194" width="53.85546875" style="71" customWidth="1"/>
    <col min="8195" max="8218" width="14.85546875" style="71" customWidth="1"/>
    <col min="8219" max="8245" width="21.140625" style="71" customWidth="1"/>
    <col min="8246" max="8449" width="9.140625" style="71"/>
    <col min="8450" max="8450" width="53.85546875" style="71" customWidth="1"/>
    <col min="8451" max="8474" width="14.85546875" style="71" customWidth="1"/>
    <col min="8475" max="8501" width="21.140625" style="71" customWidth="1"/>
    <col min="8502" max="8705" width="9.140625" style="71"/>
    <col min="8706" max="8706" width="53.85546875" style="71" customWidth="1"/>
    <col min="8707" max="8730" width="14.85546875" style="71" customWidth="1"/>
    <col min="8731" max="8757" width="21.140625" style="71" customWidth="1"/>
    <col min="8758" max="8961" width="9.140625" style="71"/>
    <col min="8962" max="8962" width="53.85546875" style="71" customWidth="1"/>
    <col min="8963" max="8986" width="14.85546875" style="71" customWidth="1"/>
    <col min="8987" max="9013" width="21.140625" style="71" customWidth="1"/>
    <col min="9014" max="9217" width="9.140625" style="71"/>
    <col min="9218" max="9218" width="53.85546875" style="71" customWidth="1"/>
    <col min="9219" max="9242" width="14.85546875" style="71" customWidth="1"/>
    <col min="9243" max="9269" width="21.140625" style="71" customWidth="1"/>
    <col min="9270" max="9473" width="9.140625" style="71"/>
    <col min="9474" max="9474" width="53.85546875" style="71" customWidth="1"/>
    <col min="9475" max="9498" width="14.85546875" style="71" customWidth="1"/>
    <col min="9499" max="9525" width="21.140625" style="71" customWidth="1"/>
    <col min="9526" max="9729" width="9.140625" style="71"/>
    <col min="9730" max="9730" width="53.85546875" style="71" customWidth="1"/>
    <col min="9731" max="9754" width="14.85546875" style="71" customWidth="1"/>
    <col min="9755" max="9781" width="21.140625" style="71" customWidth="1"/>
    <col min="9782" max="9985" width="9.140625" style="71"/>
    <col min="9986" max="9986" width="53.85546875" style="71" customWidth="1"/>
    <col min="9987" max="10010" width="14.85546875" style="71" customWidth="1"/>
    <col min="10011" max="10037" width="21.140625" style="71" customWidth="1"/>
    <col min="10038" max="10241" width="9.140625" style="71"/>
    <col min="10242" max="10242" width="53.85546875" style="71" customWidth="1"/>
    <col min="10243" max="10266" width="14.85546875" style="71" customWidth="1"/>
    <col min="10267" max="10293" width="21.140625" style="71" customWidth="1"/>
    <col min="10294" max="10497" width="9.140625" style="71"/>
    <col min="10498" max="10498" width="53.85546875" style="71" customWidth="1"/>
    <col min="10499" max="10522" width="14.85546875" style="71" customWidth="1"/>
    <col min="10523" max="10549" width="21.140625" style="71" customWidth="1"/>
    <col min="10550" max="10753" width="9.140625" style="71"/>
    <col min="10754" max="10754" width="53.85546875" style="71" customWidth="1"/>
    <col min="10755" max="10778" width="14.85546875" style="71" customWidth="1"/>
    <col min="10779" max="10805" width="21.140625" style="71" customWidth="1"/>
    <col min="10806" max="11009" width="9.140625" style="71"/>
    <col min="11010" max="11010" width="53.85546875" style="71" customWidth="1"/>
    <col min="11011" max="11034" width="14.85546875" style="71" customWidth="1"/>
    <col min="11035" max="11061" width="21.140625" style="71" customWidth="1"/>
    <col min="11062" max="11265" width="9.140625" style="71"/>
    <col min="11266" max="11266" width="53.85546875" style="71" customWidth="1"/>
    <col min="11267" max="11290" width="14.85546875" style="71" customWidth="1"/>
    <col min="11291" max="11317" width="21.140625" style="71" customWidth="1"/>
    <col min="11318" max="11521" width="9.140625" style="71"/>
    <col min="11522" max="11522" width="53.85546875" style="71" customWidth="1"/>
    <col min="11523" max="11546" width="14.85546875" style="71" customWidth="1"/>
    <col min="11547" max="11573" width="21.140625" style="71" customWidth="1"/>
    <col min="11574" max="11777" width="9.140625" style="71"/>
    <col min="11778" max="11778" width="53.85546875" style="71" customWidth="1"/>
    <col min="11779" max="11802" width="14.85546875" style="71" customWidth="1"/>
    <col min="11803" max="11829" width="21.140625" style="71" customWidth="1"/>
    <col min="11830" max="12033" width="9.140625" style="71"/>
    <col min="12034" max="12034" width="53.85546875" style="71" customWidth="1"/>
    <col min="12035" max="12058" width="14.85546875" style="71" customWidth="1"/>
    <col min="12059" max="12085" width="21.140625" style="71" customWidth="1"/>
    <col min="12086" max="12289" width="9.140625" style="71"/>
    <col min="12290" max="12290" width="53.85546875" style="71" customWidth="1"/>
    <col min="12291" max="12314" width="14.85546875" style="71" customWidth="1"/>
    <col min="12315" max="12341" width="21.140625" style="71" customWidth="1"/>
    <col min="12342" max="12545" width="9.140625" style="71"/>
    <col min="12546" max="12546" width="53.85546875" style="71" customWidth="1"/>
    <col min="12547" max="12570" width="14.85546875" style="71" customWidth="1"/>
    <col min="12571" max="12597" width="21.140625" style="71" customWidth="1"/>
    <col min="12598" max="12801" width="9.140625" style="71"/>
    <col min="12802" max="12802" width="53.85546875" style="71" customWidth="1"/>
    <col min="12803" max="12826" width="14.85546875" style="71" customWidth="1"/>
    <col min="12827" max="12853" width="21.140625" style="71" customWidth="1"/>
    <col min="12854" max="13057" width="9.140625" style="71"/>
    <col min="13058" max="13058" width="53.85546875" style="71" customWidth="1"/>
    <col min="13059" max="13082" width="14.85546875" style="71" customWidth="1"/>
    <col min="13083" max="13109" width="21.140625" style="71" customWidth="1"/>
    <col min="13110" max="13313" width="9.140625" style="71"/>
    <col min="13314" max="13314" width="53.85546875" style="71" customWidth="1"/>
    <col min="13315" max="13338" width="14.85546875" style="71" customWidth="1"/>
    <col min="13339" max="13365" width="21.140625" style="71" customWidth="1"/>
    <col min="13366" max="13569" width="9.140625" style="71"/>
    <col min="13570" max="13570" width="53.85546875" style="71" customWidth="1"/>
    <col min="13571" max="13594" width="14.85546875" style="71" customWidth="1"/>
    <col min="13595" max="13621" width="21.140625" style="71" customWidth="1"/>
    <col min="13622" max="13825" width="9.140625" style="71"/>
    <col min="13826" max="13826" width="53.85546875" style="71" customWidth="1"/>
    <col min="13827" max="13850" width="14.85546875" style="71" customWidth="1"/>
    <col min="13851" max="13877" width="21.140625" style="71" customWidth="1"/>
    <col min="13878" max="14081" width="9.140625" style="71"/>
    <col min="14082" max="14082" width="53.85546875" style="71" customWidth="1"/>
    <col min="14083" max="14106" width="14.85546875" style="71" customWidth="1"/>
    <col min="14107" max="14133" width="21.140625" style="71" customWidth="1"/>
    <col min="14134" max="14337" width="9.140625" style="71"/>
    <col min="14338" max="14338" width="53.85546875" style="71" customWidth="1"/>
    <col min="14339" max="14362" width="14.85546875" style="71" customWidth="1"/>
    <col min="14363" max="14389" width="21.140625" style="71" customWidth="1"/>
    <col min="14390" max="14593" width="9.140625" style="71"/>
    <col min="14594" max="14594" width="53.85546875" style="71" customWidth="1"/>
    <col min="14595" max="14618" width="14.85546875" style="71" customWidth="1"/>
    <col min="14619" max="14645" width="21.140625" style="71" customWidth="1"/>
    <col min="14646" max="14849" width="9.140625" style="71"/>
    <col min="14850" max="14850" width="53.85546875" style="71" customWidth="1"/>
    <col min="14851" max="14874" width="14.85546875" style="71" customWidth="1"/>
    <col min="14875" max="14901" width="21.140625" style="71" customWidth="1"/>
    <col min="14902" max="15105" width="9.140625" style="71"/>
    <col min="15106" max="15106" width="53.85546875" style="71" customWidth="1"/>
    <col min="15107" max="15130" width="14.85546875" style="71" customWidth="1"/>
    <col min="15131" max="15157" width="21.140625" style="71" customWidth="1"/>
    <col min="15158" max="15361" width="9.140625" style="71"/>
    <col min="15362" max="15362" width="53.85546875" style="71" customWidth="1"/>
    <col min="15363" max="15386" width="14.85546875" style="71" customWidth="1"/>
    <col min="15387" max="15413" width="21.140625" style="71" customWidth="1"/>
    <col min="15414" max="15617" width="9.140625" style="71"/>
    <col min="15618" max="15618" width="53.85546875" style="71" customWidth="1"/>
    <col min="15619" max="15642" width="14.85546875" style="71" customWidth="1"/>
    <col min="15643" max="15669" width="21.140625" style="71" customWidth="1"/>
    <col min="15670" max="15873" width="9.140625" style="71"/>
    <col min="15874" max="15874" width="53.85546875" style="71" customWidth="1"/>
    <col min="15875" max="15898" width="14.85546875" style="71" customWidth="1"/>
    <col min="15899" max="15925" width="21.140625" style="71" customWidth="1"/>
    <col min="15926" max="16129" width="9.140625" style="71"/>
    <col min="16130" max="16130" width="53.85546875" style="71" customWidth="1"/>
    <col min="16131" max="16154" width="14.85546875" style="71" customWidth="1"/>
    <col min="16155" max="16181" width="21.140625" style="71" customWidth="1"/>
    <col min="16182" max="16384" width="9.140625" style="71"/>
  </cols>
  <sheetData>
    <row r="1" spans="1:57" s="59" customFormat="1" x14ac:dyDescent="0.2">
      <c r="A1" s="58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</row>
    <row r="2" spans="1:57" s="59" customFormat="1" ht="15.75" x14ac:dyDescent="0.25">
      <c r="A2" s="61"/>
      <c r="B2" s="62" t="s">
        <v>42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62"/>
      <c r="R2" s="62"/>
      <c r="S2" s="62"/>
      <c r="T2" s="62"/>
      <c r="U2" s="62"/>
      <c r="V2" s="62"/>
      <c r="W2" s="62"/>
      <c r="X2" s="62"/>
      <c r="Y2" s="62"/>
      <c r="Z2" s="62"/>
      <c r="AA2" s="64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</row>
    <row r="3" spans="1:57" s="59" customFormat="1" ht="15.75" x14ac:dyDescent="0.25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4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</row>
    <row r="4" spans="1:57" s="67" customFormat="1" ht="15.75" x14ac:dyDescent="0.25">
      <c r="A4" s="61"/>
      <c r="B4" s="64"/>
      <c r="C4" s="64"/>
      <c r="D4" s="64"/>
      <c r="E4" s="64"/>
      <c r="F4" s="64"/>
      <c r="G4" s="64"/>
      <c r="H4" s="62" t="s">
        <v>43</v>
      </c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2" t="s">
        <v>44</v>
      </c>
      <c r="U4" s="64"/>
      <c r="V4" s="64"/>
      <c r="W4" s="64"/>
      <c r="X4" s="64"/>
      <c r="Y4" s="64"/>
      <c r="Z4" s="64"/>
      <c r="AA4" s="64"/>
      <c r="AB4" s="65"/>
      <c r="AC4" s="65"/>
      <c r="AD4" s="65"/>
      <c r="AE4" s="65"/>
      <c r="AF4" s="65"/>
      <c r="AG4" s="65"/>
      <c r="AH4" s="65"/>
      <c r="AI4" s="62" t="s">
        <v>45</v>
      </c>
      <c r="AJ4" s="65"/>
      <c r="AK4" s="65"/>
      <c r="AL4" s="65"/>
      <c r="AM4" s="65"/>
      <c r="AN4" s="65"/>
      <c r="AO4" s="64"/>
      <c r="AP4" s="64"/>
      <c r="AQ4" s="64"/>
      <c r="AR4" s="62" t="s">
        <v>46</v>
      </c>
      <c r="AS4" s="64"/>
      <c r="AT4" s="64"/>
      <c r="AU4" s="64"/>
      <c r="AV4" s="64"/>
      <c r="AW4" s="64"/>
      <c r="AX4" s="64"/>
      <c r="AY4" s="64"/>
      <c r="AZ4" s="64"/>
      <c r="BA4" s="66" t="s">
        <v>47</v>
      </c>
    </row>
    <row r="5" spans="1:57" ht="15.75" x14ac:dyDescent="0.25">
      <c r="A5" s="68" t="s">
        <v>48</v>
      </c>
      <c r="B5" s="69" t="s">
        <v>49</v>
      </c>
      <c r="C5" s="69" t="s">
        <v>50</v>
      </c>
      <c r="D5" s="70">
        <v>41640</v>
      </c>
      <c r="E5" s="70">
        <v>41671</v>
      </c>
      <c r="F5" s="70">
        <v>41699</v>
      </c>
      <c r="G5" s="70">
        <v>41730</v>
      </c>
      <c r="H5" s="70">
        <v>41760</v>
      </c>
      <c r="I5" s="70">
        <v>41791</v>
      </c>
      <c r="J5" s="70">
        <v>41821</v>
      </c>
      <c r="K5" s="70">
        <v>41852</v>
      </c>
      <c r="L5" s="70">
        <v>41883</v>
      </c>
      <c r="M5" s="70">
        <v>41913</v>
      </c>
      <c r="N5" s="70">
        <v>41944</v>
      </c>
      <c r="O5" s="70">
        <v>41974</v>
      </c>
      <c r="P5" s="70">
        <v>42005</v>
      </c>
      <c r="Q5" s="70">
        <v>42036</v>
      </c>
      <c r="R5" s="70">
        <v>42064</v>
      </c>
      <c r="S5" s="70">
        <v>42095</v>
      </c>
      <c r="T5" s="70">
        <v>42125</v>
      </c>
      <c r="U5" s="70">
        <v>42156</v>
      </c>
      <c r="V5" s="70">
        <v>42186</v>
      </c>
      <c r="W5" s="70">
        <v>42217</v>
      </c>
      <c r="X5" s="70">
        <v>42248</v>
      </c>
      <c r="Y5" s="70">
        <v>42278</v>
      </c>
      <c r="Z5" s="70">
        <v>42309</v>
      </c>
      <c r="AA5" s="70">
        <v>42339</v>
      </c>
      <c r="AB5" s="65"/>
      <c r="AC5" s="70">
        <v>41640</v>
      </c>
      <c r="AD5" s="70">
        <v>41671</v>
      </c>
      <c r="AE5" s="70">
        <v>41699</v>
      </c>
      <c r="AF5" s="70">
        <v>41730</v>
      </c>
      <c r="AG5" s="70">
        <v>41760</v>
      </c>
      <c r="AH5" s="70">
        <v>41791</v>
      </c>
      <c r="AI5" s="70">
        <v>41821</v>
      </c>
      <c r="AJ5" s="70">
        <v>41852</v>
      </c>
      <c r="AK5" s="70">
        <v>41883</v>
      </c>
      <c r="AL5" s="70">
        <v>41913</v>
      </c>
      <c r="AM5" s="70">
        <v>41944</v>
      </c>
      <c r="AN5" s="70">
        <v>41974</v>
      </c>
      <c r="AO5" s="70">
        <v>42005</v>
      </c>
      <c r="AP5" s="70">
        <v>42036</v>
      </c>
      <c r="AQ5" s="70">
        <v>42064</v>
      </c>
      <c r="AR5" s="70">
        <v>42095</v>
      </c>
      <c r="AS5" s="70">
        <v>42125</v>
      </c>
      <c r="AT5" s="70">
        <v>42156</v>
      </c>
      <c r="AU5" s="70">
        <v>42186</v>
      </c>
      <c r="AV5" s="70">
        <v>42217</v>
      </c>
      <c r="AW5" s="70">
        <v>42248</v>
      </c>
      <c r="AX5" s="70">
        <v>42278</v>
      </c>
      <c r="AY5" s="70">
        <v>42309</v>
      </c>
      <c r="AZ5" s="70">
        <v>42339</v>
      </c>
      <c r="BA5" s="70">
        <v>42370</v>
      </c>
    </row>
    <row r="6" spans="1:57" ht="27" customHeight="1" x14ac:dyDescent="0.25">
      <c r="A6" s="72" t="s">
        <v>51</v>
      </c>
      <c r="B6" s="73" t="s">
        <v>52</v>
      </c>
      <c r="C6" s="74">
        <v>99.996834947839034</v>
      </c>
      <c r="D6" s="75">
        <v>2038.2805454969232</v>
      </c>
      <c r="E6" s="75">
        <v>2047.1819345168308</v>
      </c>
      <c r="F6" s="75">
        <v>2052.3596587613738</v>
      </c>
      <c r="G6" s="75">
        <v>2069.2162075481115</v>
      </c>
      <c r="H6" s="75">
        <v>2085.8971722385495</v>
      </c>
      <c r="I6" s="75">
        <v>2097.4475488022454</v>
      </c>
      <c r="J6" s="75">
        <v>2103.2686528245617</v>
      </c>
      <c r="K6" s="75">
        <v>2107.1104886827566</v>
      </c>
      <c r="L6" s="75">
        <v>2112.2365133018684</v>
      </c>
      <c r="M6" s="75">
        <v>2128.1506122844007</v>
      </c>
      <c r="N6" s="75">
        <v>2137.9550508460457</v>
      </c>
      <c r="O6" s="75">
        <v>2162.8250823821968</v>
      </c>
      <c r="P6" s="76">
        <v>2168.2827650601121</v>
      </c>
      <c r="Q6" s="76">
        <v>2175.0468493431895</v>
      </c>
      <c r="R6" s="76">
        <v>2185.6193173715278</v>
      </c>
      <c r="S6" s="76">
        <v>2194.7712831434656</v>
      </c>
      <c r="T6" s="76">
        <v>2199.5329541880592</v>
      </c>
      <c r="U6" s="76">
        <v>2203.25135317067</v>
      </c>
      <c r="V6" s="76">
        <v>2209.4299108026012</v>
      </c>
      <c r="W6" s="76">
        <v>2211.7465982957215</v>
      </c>
      <c r="X6" s="76">
        <v>2213.7800632790222</v>
      </c>
      <c r="Y6" s="76">
        <v>2220.2673114053955</v>
      </c>
      <c r="Z6" s="76">
        <v>2231.2545999076842</v>
      </c>
      <c r="AA6" s="76">
        <v>2248.4469465308389</v>
      </c>
      <c r="AB6" s="65"/>
      <c r="AC6" s="75">
        <v>91.334316699911867</v>
      </c>
      <c r="AD6" s="75">
        <v>91.733183423930541</v>
      </c>
      <c r="AE6" s="75">
        <v>91.965194619337709</v>
      </c>
      <c r="AF6" s="75">
        <v>92.720528014810043</v>
      </c>
      <c r="AG6" s="75">
        <v>93.467993576046169</v>
      </c>
      <c r="AH6" s="75">
        <v>93.985560087389501</v>
      </c>
      <c r="AI6" s="75">
        <v>94.246400804086704</v>
      </c>
      <c r="AJ6" s="75">
        <v>94.418551518941257</v>
      </c>
      <c r="AK6" s="75">
        <v>94.648246080373369</v>
      </c>
      <c r="AL6" s="75">
        <v>95.361348778466379</v>
      </c>
      <c r="AM6" s="75">
        <v>95.800680694101075</v>
      </c>
      <c r="AN6" s="75">
        <v>96.915094184274409</v>
      </c>
      <c r="AO6" s="76">
        <v>97.159650174986083</v>
      </c>
      <c r="AP6" s="76">
        <v>97.462745358551643</v>
      </c>
      <c r="AQ6" s="76">
        <v>97.936492284770054</v>
      </c>
      <c r="AR6" s="76">
        <v>98.346587225865179</v>
      </c>
      <c r="AS6" s="76">
        <v>98.559955288553368</v>
      </c>
      <c r="AT6" s="76">
        <v>98.726574859664282</v>
      </c>
      <c r="AU6" s="76">
        <v>99.003432891180196</v>
      </c>
      <c r="AV6" s="76">
        <v>99.107242481895682</v>
      </c>
      <c r="AW6" s="76">
        <v>99.198361015697756</v>
      </c>
      <c r="AX6" s="76">
        <v>99.489051311591567</v>
      </c>
      <c r="AY6" s="76">
        <v>99.981386132702596</v>
      </c>
      <c r="AZ6" s="77">
        <v>100.75176645878821</v>
      </c>
      <c r="BA6" s="77">
        <v>101.50586152440637</v>
      </c>
      <c r="BC6" s="78"/>
      <c r="BE6" s="78"/>
    </row>
    <row r="7" spans="1:57" ht="27.75" customHeight="1" x14ac:dyDescent="0.25">
      <c r="A7" s="79" t="s">
        <v>53</v>
      </c>
      <c r="B7" s="80" t="s">
        <v>54</v>
      </c>
      <c r="C7" s="81">
        <v>68.592456293706292</v>
      </c>
      <c r="D7" s="81">
        <v>2157.5881763611501</v>
      </c>
      <c r="E7" s="81">
        <v>2165.6939876073825</v>
      </c>
      <c r="F7" s="81">
        <v>2173.8809790945088</v>
      </c>
      <c r="G7" s="81">
        <v>2194.8900802633807</v>
      </c>
      <c r="H7" s="81">
        <v>2212.5969149719226</v>
      </c>
      <c r="I7" s="81">
        <v>2224.6114939735498</v>
      </c>
      <c r="J7" s="81">
        <v>2234.2291050825365</v>
      </c>
      <c r="K7" s="81">
        <v>2239.647282731069</v>
      </c>
      <c r="L7" s="81">
        <v>2243.791168731474</v>
      </c>
      <c r="M7" s="81">
        <v>2257.9196599163229</v>
      </c>
      <c r="N7" s="81">
        <v>2265.328245426444</v>
      </c>
      <c r="O7" s="81">
        <v>2267.6541580970656</v>
      </c>
      <c r="P7" s="82">
        <v>2282.2882106197999</v>
      </c>
      <c r="Q7" s="82">
        <v>2279.3171821960464</v>
      </c>
      <c r="R7" s="82">
        <v>2282.7286263345527</v>
      </c>
      <c r="S7" s="82">
        <v>2295.6060351488532</v>
      </c>
      <c r="T7" s="82">
        <v>2302.5039492163473</v>
      </c>
      <c r="U7" s="82">
        <v>2306.3735060391082</v>
      </c>
      <c r="V7" s="82">
        <v>2321.3266700240124</v>
      </c>
      <c r="W7" s="82">
        <v>2313.1375256637039</v>
      </c>
      <c r="X7" s="82">
        <v>2311.1017024564726</v>
      </c>
      <c r="Y7" s="82">
        <v>2326.9415135080085</v>
      </c>
      <c r="Z7" s="82">
        <v>2343.9230991554923</v>
      </c>
      <c r="AA7" s="82">
        <v>2364.5063343071711</v>
      </c>
      <c r="AB7" s="65"/>
      <c r="AC7" s="83">
        <v>91.928444730623383</v>
      </c>
      <c r="AD7" s="83">
        <v>92.27380935085543</v>
      </c>
      <c r="AE7" s="83">
        <v>92.622632820820726</v>
      </c>
      <c r="AF7" s="83">
        <v>93.517768424919183</v>
      </c>
      <c r="AG7" s="83">
        <v>94.272204231387008</v>
      </c>
      <c r="AH7" s="83">
        <v>94.784109873906587</v>
      </c>
      <c r="AI7" s="83">
        <v>95.193887810660129</v>
      </c>
      <c r="AJ7" s="83">
        <v>95.42474031993919</v>
      </c>
      <c r="AK7" s="83">
        <v>95.601299034587285</v>
      </c>
      <c r="AL7" s="83">
        <v>96.203272217071046</v>
      </c>
      <c r="AM7" s="83">
        <v>96.518930112799751</v>
      </c>
      <c r="AN7" s="83">
        <v>96.618030365912048</v>
      </c>
      <c r="AO7" s="82">
        <v>97.241544020306506</v>
      </c>
      <c r="AP7" s="82">
        <v>97.114957294795815</v>
      </c>
      <c r="AQ7" s="82">
        <v>97.260308830076838</v>
      </c>
      <c r="AR7" s="82">
        <v>97.808977096537021</v>
      </c>
      <c r="AS7" s="82">
        <v>98.102876793920288</v>
      </c>
      <c r="AT7" s="82">
        <v>98.267747154450859</v>
      </c>
      <c r="AU7" s="82">
        <v>98.904857203530085</v>
      </c>
      <c r="AV7" s="82">
        <v>98.555942006012003</v>
      </c>
      <c r="AW7" s="82">
        <v>98.469201606135087</v>
      </c>
      <c r="AX7" s="82">
        <v>99.144089061835956</v>
      </c>
      <c r="AY7" s="82">
        <v>99.867624152886506</v>
      </c>
      <c r="AZ7" s="77">
        <v>100.74461486675376</v>
      </c>
      <c r="BA7" s="84">
        <v>101.65586269143799</v>
      </c>
      <c r="BC7" s="78"/>
      <c r="BE7" s="78"/>
    </row>
    <row r="8" spans="1:57" ht="36" customHeight="1" x14ac:dyDescent="0.25">
      <c r="A8" s="72" t="s">
        <v>55</v>
      </c>
      <c r="B8" s="85" t="s">
        <v>56</v>
      </c>
      <c r="C8" s="81">
        <v>3.2749999999999999</v>
      </c>
      <c r="D8" s="81">
        <v>1877.2090192482874</v>
      </c>
      <c r="E8" s="81">
        <v>1876.0919374482517</v>
      </c>
      <c r="F8" s="81">
        <v>1866.196342857987</v>
      </c>
      <c r="G8" s="81">
        <v>1904.2141792306622</v>
      </c>
      <c r="H8" s="81">
        <v>1921.8230502306751</v>
      </c>
      <c r="I8" s="81">
        <v>1921.8188664366805</v>
      </c>
      <c r="J8" s="81">
        <v>1903.6016119616318</v>
      </c>
      <c r="K8" s="81">
        <v>1698.3752996463579</v>
      </c>
      <c r="L8" s="81">
        <v>1718.1904819335628</v>
      </c>
      <c r="M8" s="81">
        <v>1755.3068135436899</v>
      </c>
      <c r="N8" s="81">
        <v>1909.7587864438494</v>
      </c>
      <c r="O8" s="81">
        <v>2091.2938689680664</v>
      </c>
      <c r="P8" s="82">
        <v>1971.9891117167026</v>
      </c>
      <c r="Q8" s="82">
        <v>2009.4709308123577</v>
      </c>
      <c r="R8" s="82">
        <v>2016.2605658409955</v>
      </c>
      <c r="S8" s="82">
        <v>2002.8076386506555</v>
      </c>
      <c r="T8" s="82">
        <v>2008.5438534399923</v>
      </c>
      <c r="U8" s="82">
        <v>2065.2259006332583</v>
      </c>
      <c r="V8" s="82">
        <v>2034.3289425757564</v>
      </c>
      <c r="W8" s="82">
        <v>2066.6134311726328</v>
      </c>
      <c r="X8" s="82">
        <v>2057.8682940972526</v>
      </c>
      <c r="Y8" s="82">
        <v>2049.8032291443646</v>
      </c>
      <c r="Z8" s="82">
        <v>2041.4646148098095</v>
      </c>
      <c r="AA8" s="82">
        <v>2050.13907511241</v>
      </c>
      <c r="AB8" s="65"/>
      <c r="AC8" s="83">
        <v>85.585996792514109</v>
      </c>
      <c r="AD8" s="83">
        <v>85.535066630569162</v>
      </c>
      <c r="AE8" s="83">
        <v>85.083905189206845</v>
      </c>
      <c r="AF8" s="83">
        <v>86.817220120302295</v>
      </c>
      <c r="AG8" s="83">
        <v>87.620046423326556</v>
      </c>
      <c r="AH8" s="83">
        <v>87.619855675159599</v>
      </c>
      <c r="AI8" s="83">
        <v>86.78929186096363</v>
      </c>
      <c r="AJ8" s="83">
        <v>77.432582870406961</v>
      </c>
      <c r="AK8" s="83">
        <v>78.33599965047064</v>
      </c>
      <c r="AL8" s="83">
        <v>80.028213040435219</v>
      </c>
      <c r="AM8" s="83">
        <v>87.070010688799357</v>
      </c>
      <c r="AN8" s="83">
        <v>95.346585556774372</v>
      </c>
      <c r="AO8" s="82">
        <v>89.907225066414213</v>
      </c>
      <c r="AP8" s="82">
        <v>91.616101816954711</v>
      </c>
      <c r="AQ8" s="82">
        <v>91.925655881432846</v>
      </c>
      <c r="AR8" s="82">
        <v>91.312307995525387</v>
      </c>
      <c r="AS8" s="82">
        <v>91.573834365539284</v>
      </c>
      <c r="AT8" s="82">
        <v>94.158090811962396</v>
      </c>
      <c r="AU8" s="82">
        <v>92.74943203923462</v>
      </c>
      <c r="AV8" s="82">
        <v>94.22135131362991</v>
      </c>
      <c r="AW8" s="82">
        <v>93.822641704838816</v>
      </c>
      <c r="AX8" s="82">
        <v>93.454938046848895</v>
      </c>
      <c r="AY8" s="82">
        <v>93.074762684183611</v>
      </c>
      <c r="AZ8" s="77">
        <v>93.470249986888163</v>
      </c>
      <c r="BA8" s="84">
        <v>92.874477101117947</v>
      </c>
    </row>
    <row r="9" spans="1:57" ht="30" customHeight="1" x14ac:dyDescent="0.25">
      <c r="A9" s="79" t="s">
        <v>57</v>
      </c>
      <c r="B9" s="80" t="s">
        <v>58</v>
      </c>
      <c r="C9" s="81">
        <v>5.2526573426573426</v>
      </c>
      <c r="D9" s="81">
        <v>1648.4778472022213</v>
      </c>
      <c r="E9" s="81">
        <v>1668.8805985640201</v>
      </c>
      <c r="F9" s="81">
        <v>1607.0807563425103</v>
      </c>
      <c r="G9" s="81">
        <v>1624.5029301600223</v>
      </c>
      <c r="H9" s="81">
        <v>1683.2859407577955</v>
      </c>
      <c r="I9" s="81">
        <v>1696.2549925742173</v>
      </c>
      <c r="J9" s="81">
        <v>1684.9724586109467</v>
      </c>
      <c r="K9" s="81">
        <v>1683.6634865980348</v>
      </c>
      <c r="L9" s="81">
        <v>1671.1170852803057</v>
      </c>
      <c r="M9" s="81">
        <v>1717.2049093977307</v>
      </c>
      <c r="N9" s="81">
        <v>1707.4050257350409</v>
      </c>
      <c r="O9" s="81">
        <v>1755.759450778085</v>
      </c>
      <c r="P9" s="82">
        <v>1740.6740900386776</v>
      </c>
      <c r="Q9" s="82">
        <v>1805.4496412017725</v>
      </c>
      <c r="R9" s="82">
        <v>1852.5377418328619</v>
      </c>
      <c r="S9" s="82">
        <v>1856.2792270953944</v>
      </c>
      <c r="T9" s="82">
        <v>1856.2205917551057</v>
      </c>
      <c r="U9" s="82">
        <v>1845.6805402935536</v>
      </c>
      <c r="V9" s="82">
        <v>1842.8356205259463</v>
      </c>
      <c r="W9" s="82">
        <v>1925.8233731095904</v>
      </c>
      <c r="X9" s="82">
        <v>1993.7775022926833</v>
      </c>
      <c r="Y9" s="82">
        <v>2013.4931828057231</v>
      </c>
      <c r="Z9" s="82">
        <v>2000.7903711761746</v>
      </c>
      <c r="AA9" s="82">
        <v>2068.1701939474069</v>
      </c>
      <c r="AB9" s="65"/>
      <c r="AC9" s="81">
        <v>85.776465514755273</v>
      </c>
      <c r="AD9" s="81">
        <v>86.838096947389744</v>
      </c>
      <c r="AE9" s="81">
        <v>83.622420107007926</v>
      </c>
      <c r="AF9" s="81">
        <v>84.528960946598943</v>
      </c>
      <c r="AG9" s="81">
        <v>87.587660758641277</v>
      </c>
      <c r="AH9" s="81">
        <v>88.262489011734516</v>
      </c>
      <c r="AI9" s="81">
        <v>87.675416587884811</v>
      </c>
      <c r="AJ9" s="81">
        <v>87.607305880230555</v>
      </c>
      <c r="AK9" s="81">
        <v>86.954469712737634</v>
      </c>
      <c r="AL9" s="81">
        <v>89.352591509016449</v>
      </c>
      <c r="AM9" s="81">
        <v>88.842666923455297</v>
      </c>
      <c r="AN9" s="81">
        <v>91.358728439980908</v>
      </c>
      <c r="AO9" s="82">
        <v>90.573780721431021</v>
      </c>
      <c r="AP9" s="82">
        <v>93.944294823255575</v>
      </c>
      <c r="AQ9" s="82">
        <v>96.394464746250293</v>
      </c>
      <c r="AR9" s="82">
        <v>96.589148212661598</v>
      </c>
      <c r="AS9" s="82">
        <v>96.586097196687831</v>
      </c>
      <c r="AT9" s="82">
        <v>96.03765891330417</v>
      </c>
      <c r="AU9" s="82">
        <v>95.889627101561871</v>
      </c>
      <c r="AV9" s="82">
        <v>100.20779013282083</v>
      </c>
      <c r="AW9" s="82">
        <v>103.74369753269974</v>
      </c>
      <c r="AX9" s="82">
        <v>104.76957810033787</v>
      </c>
      <c r="AY9" s="82">
        <v>104.10860331955348</v>
      </c>
      <c r="AZ9" s="77">
        <v>107.6146274096776</v>
      </c>
      <c r="BA9" s="84">
        <v>108.77076500561098</v>
      </c>
      <c r="BE9" s="78"/>
    </row>
    <row r="10" spans="1:57" ht="37.5" customHeight="1" x14ac:dyDescent="0.25">
      <c r="A10" s="72" t="s">
        <v>59</v>
      </c>
      <c r="B10" s="85" t="s">
        <v>60</v>
      </c>
      <c r="C10" s="81">
        <v>10.16</v>
      </c>
      <c r="D10" s="81">
        <v>2103.5840658211177</v>
      </c>
      <c r="E10" s="81">
        <v>2107.0250953072818</v>
      </c>
      <c r="F10" s="81">
        <v>2147.5556207256241</v>
      </c>
      <c r="G10" s="81">
        <v>2125.0879066710045</v>
      </c>
      <c r="H10" s="81">
        <v>2133.3877227693001</v>
      </c>
      <c r="I10" s="81">
        <v>2137.1456809537299</v>
      </c>
      <c r="J10" s="81">
        <v>2110.3067303273174</v>
      </c>
      <c r="K10" s="81">
        <v>2169.6921503497638</v>
      </c>
      <c r="L10" s="81">
        <v>2141.8591927160642</v>
      </c>
      <c r="M10" s="81">
        <v>2145.3152998366804</v>
      </c>
      <c r="N10" s="81">
        <v>2146.0683844998221</v>
      </c>
      <c r="O10" s="81">
        <v>2259.7741532727905</v>
      </c>
      <c r="P10" s="82">
        <v>2257.6950447615172</v>
      </c>
      <c r="Q10" s="82">
        <v>2231.9181717594997</v>
      </c>
      <c r="R10" s="82">
        <v>2238.1173701203461</v>
      </c>
      <c r="S10" s="82">
        <v>2297.3929620276976</v>
      </c>
      <c r="T10" s="82">
        <v>2291.3868942602462</v>
      </c>
      <c r="U10" s="82">
        <v>2292.2442045990442</v>
      </c>
      <c r="V10" s="82">
        <v>2266.1507733132576</v>
      </c>
      <c r="W10" s="82">
        <v>2287.3351074583802</v>
      </c>
      <c r="X10" s="82">
        <v>2286.4170954961105</v>
      </c>
      <c r="Y10" s="82">
        <v>2284.2619209954933</v>
      </c>
      <c r="Z10" s="82">
        <v>2289.0868345562849</v>
      </c>
      <c r="AA10" s="82">
        <v>2285.9483303953098</v>
      </c>
      <c r="AB10" s="65"/>
      <c r="AC10" s="81">
        <v>89.624052703786674</v>
      </c>
      <c r="AD10" s="81">
        <v>89.770659161324602</v>
      </c>
      <c r="AE10" s="81">
        <v>91.497478643001813</v>
      </c>
      <c r="AF10" s="81">
        <v>90.540232568893131</v>
      </c>
      <c r="AG10" s="81">
        <v>90.893849601609645</v>
      </c>
      <c r="AH10" s="81">
        <v>91.053958934938564</v>
      </c>
      <c r="AI10" s="81">
        <v>89.910474552954994</v>
      </c>
      <c r="AJ10" s="81">
        <v>92.440614470063906</v>
      </c>
      <c r="AK10" s="81">
        <v>91.254780016192797</v>
      </c>
      <c r="AL10" s="81">
        <v>91.402028862464661</v>
      </c>
      <c r="AM10" s="81">
        <v>91.434114340119891</v>
      </c>
      <c r="AN10" s="81">
        <v>96.278594757523706</v>
      </c>
      <c r="AO10" s="82">
        <v>96.190013495752979</v>
      </c>
      <c r="AP10" s="82">
        <v>95.091779361920132</v>
      </c>
      <c r="AQ10" s="82">
        <v>95.355898723556791</v>
      </c>
      <c r="AR10" s="82">
        <v>97.8813593692567</v>
      </c>
      <c r="AS10" s="82">
        <v>97.62546841491897</v>
      </c>
      <c r="AT10" s="82">
        <v>97.661994469777611</v>
      </c>
      <c r="AU10" s="82">
        <v>96.550273241813699</v>
      </c>
      <c r="AV10" s="82">
        <v>97.452840394116208</v>
      </c>
      <c r="AW10" s="82">
        <v>97.413728121958428</v>
      </c>
      <c r="AX10" s="82">
        <v>97.321906037846091</v>
      </c>
      <c r="AY10" s="82">
        <v>97.52747343792754</v>
      </c>
      <c r="AZ10" s="77">
        <v>97.393756194626178</v>
      </c>
      <c r="BA10" s="84">
        <v>97.889520094948779</v>
      </c>
      <c r="BE10" s="78"/>
    </row>
    <row r="11" spans="1:57" ht="34.5" customHeight="1" x14ac:dyDescent="0.25">
      <c r="A11" s="79" t="s">
        <v>61</v>
      </c>
      <c r="B11" s="80" t="s">
        <v>62</v>
      </c>
      <c r="C11" s="81">
        <v>2.75</v>
      </c>
      <c r="D11" s="81">
        <v>1976.243856873996</v>
      </c>
      <c r="E11" s="81">
        <v>2032.67649665254</v>
      </c>
      <c r="F11" s="81">
        <v>2030.8329599101955</v>
      </c>
      <c r="G11" s="81">
        <v>2105.7801853923756</v>
      </c>
      <c r="H11" s="81">
        <v>2060.2718376510934</v>
      </c>
      <c r="I11" s="81">
        <v>2055.960458537455</v>
      </c>
      <c r="J11" s="81">
        <v>2126.2376501352173</v>
      </c>
      <c r="K11" s="81">
        <v>2134.3628294865835</v>
      </c>
      <c r="L11" s="81">
        <v>2156.8576191891534</v>
      </c>
      <c r="M11" s="81">
        <v>2157.3007143778709</v>
      </c>
      <c r="N11" s="81">
        <v>2149.5968250645633</v>
      </c>
      <c r="O11" s="81">
        <v>2177.7587383964906</v>
      </c>
      <c r="P11" s="82">
        <v>2185.7171024993322</v>
      </c>
      <c r="Q11" s="82">
        <v>2212.807468165815</v>
      </c>
      <c r="R11" s="82">
        <v>2301.3729304184858</v>
      </c>
      <c r="S11" s="82">
        <v>2292.7319170332271</v>
      </c>
      <c r="T11" s="82">
        <v>2301.121191604148</v>
      </c>
      <c r="U11" s="82">
        <v>2287.6715859852065</v>
      </c>
      <c r="V11" s="82">
        <v>2277.4840065096782</v>
      </c>
      <c r="W11" s="82">
        <v>2285.5786962714005</v>
      </c>
      <c r="X11" s="82">
        <v>2272.4900781277988</v>
      </c>
      <c r="Y11" s="82">
        <v>2260.7747315367483</v>
      </c>
      <c r="Z11" s="82">
        <v>2260.9195785042048</v>
      </c>
      <c r="AA11" s="82">
        <v>2251.2018749862418</v>
      </c>
      <c r="AB11" s="65"/>
      <c r="AC11" s="81">
        <v>90.772891691079352</v>
      </c>
      <c r="AD11" s="81">
        <v>93.364957382082835</v>
      </c>
      <c r="AE11" s="81">
        <v>93.280279997528652</v>
      </c>
      <c r="AF11" s="81">
        <v>96.722758190479013</v>
      </c>
      <c r="AG11" s="81">
        <v>94.632467406681883</v>
      </c>
      <c r="AH11" s="81">
        <v>94.434437012831339</v>
      </c>
      <c r="AI11" s="81">
        <v>97.662411070318143</v>
      </c>
      <c r="AJ11" s="81">
        <v>98.035617050271853</v>
      </c>
      <c r="AK11" s="81">
        <v>99.068848400837496</v>
      </c>
      <c r="AL11" s="81">
        <v>99.089200662242078</v>
      </c>
      <c r="AM11" s="81">
        <v>98.735345388863465</v>
      </c>
      <c r="AN11" s="81">
        <v>100.02887923075289</v>
      </c>
      <c r="AO11" s="82">
        <v>100.39442304774323</v>
      </c>
      <c r="AP11" s="82">
        <v>101.63873853035028</v>
      </c>
      <c r="AQ11" s="82">
        <v>105.7067299802256</v>
      </c>
      <c r="AR11" s="82">
        <v>105.30983069606441</v>
      </c>
      <c r="AS11" s="82">
        <v>105.69516710550808</v>
      </c>
      <c r="AT11" s="82">
        <v>105.07739941965829</v>
      </c>
      <c r="AU11" s="82">
        <v>104.60946321577849</v>
      </c>
      <c r="AV11" s="82">
        <v>104.98126874699263</v>
      </c>
      <c r="AW11" s="82">
        <v>104.38008194861119</v>
      </c>
      <c r="AX11" s="82">
        <v>103.84197230008076</v>
      </c>
      <c r="AY11" s="82">
        <v>103.84862541530386</v>
      </c>
      <c r="AZ11" s="77">
        <v>103.40227156790094</v>
      </c>
      <c r="BA11" s="84">
        <v>104.29448648350436</v>
      </c>
    </row>
    <row r="12" spans="1:57" ht="29.25" customHeight="1" x14ac:dyDescent="0.25">
      <c r="A12" s="72" t="s">
        <v>63</v>
      </c>
      <c r="B12" s="85" t="s">
        <v>64</v>
      </c>
      <c r="C12" s="81">
        <v>1.2867213114754099</v>
      </c>
      <c r="D12" s="81">
        <v>1600.1040182471695</v>
      </c>
      <c r="E12" s="81">
        <v>1594.7304283550473</v>
      </c>
      <c r="F12" s="81">
        <v>1508.9165057080218</v>
      </c>
      <c r="G12" s="81">
        <v>1489.5027776100512</v>
      </c>
      <c r="H12" s="81">
        <v>1543.2578458707383</v>
      </c>
      <c r="I12" s="81">
        <v>1630.4267607455738</v>
      </c>
      <c r="J12" s="81">
        <v>1647.045978634221</v>
      </c>
      <c r="K12" s="81">
        <v>1620.751178635737</v>
      </c>
      <c r="L12" s="81">
        <v>1662.4367628571219</v>
      </c>
      <c r="M12" s="81">
        <v>1677.4681950910383</v>
      </c>
      <c r="N12" s="81">
        <v>1658.3704949519813</v>
      </c>
      <c r="O12" s="81">
        <v>1656.5648402917864</v>
      </c>
      <c r="P12" s="82">
        <v>1657.6606868870224</v>
      </c>
      <c r="Q12" s="82">
        <v>1692.1251328615392</v>
      </c>
      <c r="R12" s="82">
        <v>1642.8249971899231</v>
      </c>
      <c r="S12" s="82">
        <v>1600.3851951199938</v>
      </c>
      <c r="T12" s="82">
        <v>1589.8671348520591</v>
      </c>
      <c r="U12" s="82">
        <v>1594.3646273211687</v>
      </c>
      <c r="V12" s="82">
        <v>1579.327360711161</v>
      </c>
      <c r="W12" s="82">
        <v>1574.3381437518394</v>
      </c>
      <c r="X12" s="82">
        <v>1623.0020429853271</v>
      </c>
      <c r="Y12" s="82">
        <v>1647.7908011764287</v>
      </c>
      <c r="Z12" s="82">
        <v>1614.5295866475747</v>
      </c>
      <c r="AA12" s="82">
        <v>1613.3158836436655</v>
      </c>
      <c r="AB12" s="65"/>
      <c r="AC12" s="81">
        <v>99.266346444769283</v>
      </c>
      <c r="AD12" s="81">
        <v>98.932982719786054</v>
      </c>
      <c r="AE12" s="81">
        <v>93.609307209867794</v>
      </c>
      <c r="AF12" s="81">
        <v>92.40492934619067</v>
      </c>
      <c r="AG12" s="81">
        <v>95.739755812643125</v>
      </c>
      <c r="AH12" s="81">
        <v>101.14749156263447</v>
      </c>
      <c r="AI12" s="81">
        <v>102.17850518535055</v>
      </c>
      <c r="AJ12" s="81">
        <v>100.54724328201206</v>
      </c>
      <c r="AK12" s="81">
        <v>103.13330993635716</v>
      </c>
      <c r="AL12" s="81">
        <v>104.06582141228455</v>
      </c>
      <c r="AM12" s="81">
        <v>102.88104911205706</v>
      </c>
      <c r="AN12" s="81">
        <v>102.76903093135473</v>
      </c>
      <c r="AO12" s="82">
        <v>102.8370144415094</v>
      </c>
      <c r="AP12" s="82">
        <v>104.97510021288389</v>
      </c>
      <c r="AQ12" s="82">
        <v>101.91664633017086</v>
      </c>
      <c r="AR12" s="82">
        <v>99.283789936287178</v>
      </c>
      <c r="AS12" s="82">
        <v>98.6312764730515</v>
      </c>
      <c r="AT12" s="82">
        <v>98.910289362513808</v>
      </c>
      <c r="AU12" s="82">
        <v>97.977415936868297</v>
      </c>
      <c r="AV12" s="82">
        <v>97.667897722099568</v>
      </c>
      <c r="AW12" s="82">
        <v>100.68688112916362</v>
      </c>
      <c r="AX12" s="82">
        <v>102.22471206419812</v>
      </c>
      <c r="AY12" s="82">
        <v>100.16127168348345</v>
      </c>
      <c r="AZ12" s="77">
        <v>100.08597666422646</v>
      </c>
      <c r="BA12" s="84">
        <v>100.08626992213395</v>
      </c>
    </row>
    <row r="13" spans="1:57" ht="33" customHeight="1" x14ac:dyDescent="0.25">
      <c r="A13" s="79" t="s">
        <v>65</v>
      </c>
      <c r="B13" s="80" t="s">
        <v>66</v>
      </c>
      <c r="C13" s="81">
        <v>5.589999999999999</v>
      </c>
      <c r="D13" s="81">
        <v>1584.4974877669415</v>
      </c>
      <c r="E13" s="81">
        <v>1584.4974877669415</v>
      </c>
      <c r="F13" s="81">
        <v>1585.0053617139702</v>
      </c>
      <c r="G13" s="81">
        <v>1587.2011342061073</v>
      </c>
      <c r="H13" s="81">
        <v>1585.8379570955287</v>
      </c>
      <c r="I13" s="81">
        <v>1587.6277243375237</v>
      </c>
      <c r="J13" s="81">
        <v>1587.6164542122997</v>
      </c>
      <c r="K13" s="81">
        <v>1588.0302404344732</v>
      </c>
      <c r="L13" s="81">
        <v>1588.0164658369779</v>
      </c>
      <c r="M13" s="81">
        <v>1587.6293939857046</v>
      </c>
      <c r="N13" s="81">
        <v>1587.6289765736594</v>
      </c>
      <c r="O13" s="81">
        <v>1588.0447139918972</v>
      </c>
      <c r="P13" s="82">
        <v>1582.9711664258027</v>
      </c>
      <c r="Q13" s="82">
        <v>1629.9234946365907</v>
      </c>
      <c r="R13" s="82">
        <v>1695.7250173723119</v>
      </c>
      <c r="S13" s="82">
        <v>1593.711433284489</v>
      </c>
      <c r="T13" s="82">
        <v>1591.1297832051155</v>
      </c>
      <c r="U13" s="82">
        <v>1589.3483495325804</v>
      </c>
      <c r="V13" s="82">
        <v>1590.1826824341049</v>
      </c>
      <c r="W13" s="82">
        <v>1588.2410436744462</v>
      </c>
      <c r="X13" s="82">
        <v>1587.9617730707685</v>
      </c>
      <c r="Y13" s="82">
        <v>1502.2529126871038</v>
      </c>
      <c r="Z13" s="82">
        <v>1502.6233665066684</v>
      </c>
      <c r="AA13" s="82">
        <v>1502.2061993104962</v>
      </c>
      <c r="AB13" s="65"/>
      <c r="AC13" s="81">
        <v>106.19956352325345</v>
      </c>
      <c r="AD13" s="81">
        <v>106.19956352325345</v>
      </c>
      <c r="AE13" s="81">
        <v>106.23360333203553</v>
      </c>
      <c r="AF13" s="81">
        <v>106.38077307011443</v>
      </c>
      <c r="AG13" s="81">
        <v>106.28940731203276</v>
      </c>
      <c r="AH13" s="81">
        <v>106.4093649019788</v>
      </c>
      <c r="AI13" s="81">
        <v>106.40860953165547</v>
      </c>
      <c r="AJ13" s="81">
        <v>106.43634319265907</v>
      </c>
      <c r="AK13" s="81">
        <v>106.43541996226394</v>
      </c>
      <c r="AL13" s="81">
        <v>106.40947680869334</v>
      </c>
      <c r="AM13" s="81">
        <v>106.4094488320147</v>
      </c>
      <c r="AN13" s="81">
        <v>106.4373132702344</v>
      </c>
      <c r="AO13" s="82">
        <v>106.09726316526827</v>
      </c>
      <c r="AP13" s="82">
        <v>109.24420205339079</v>
      </c>
      <c r="AQ13" s="82">
        <v>113.65449178098605</v>
      </c>
      <c r="AR13" s="82">
        <v>106.81712019333037</v>
      </c>
      <c r="AS13" s="82">
        <v>106.64408734618736</v>
      </c>
      <c r="AT13" s="82">
        <v>106.52468830647322</v>
      </c>
      <c r="AU13" s="82">
        <v>106.58060874223223</v>
      </c>
      <c r="AV13" s="82">
        <v>106.45047209614251</v>
      </c>
      <c r="AW13" s="82">
        <v>106.4317542272633</v>
      </c>
      <c r="AX13" s="82">
        <v>100.68719253935012</v>
      </c>
      <c r="AY13" s="82">
        <v>100.71202188382496</v>
      </c>
      <c r="AZ13" s="77">
        <v>100.684061615985</v>
      </c>
      <c r="BA13" s="84">
        <v>100.71086450033336</v>
      </c>
    </row>
    <row r="14" spans="1:57" ht="23.25" customHeight="1" x14ac:dyDescent="0.25">
      <c r="A14" s="72" t="s">
        <v>67</v>
      </c>
      <c r="B14" s="85" t="s">
        <v>68</v>
      </c>
      <c r="C14" s="81">
        <v>0.83000000000000007</v>
      </c>
      <c r="D14" s="81">
        <v>821.58178636056448</v>
      </c>
      <c r="E14" s="81">
        <v>821.58178636056448</v>
      </c>
      <c r="F14" s="81">
        <v>821.58178636056448</v>
      </c>
      <c r="G14" s="81">
        <v>821.58178636056448</v>
      </c>
      <c r="H14" s="81">
        <v>821.58178636056448</v>
      </c>
      <c r="I14" s="81">
        <v>821.58178636056448</v>
      </c>
      <c r="J14" s="81">
        <v>821.58178636056448</v>
      </c>
      <c r="K14" s="81">
        <v>821.58178636056448</v>
      </c>
      <c r="L14" s="81">
        <v>1272.9226336205722</v>
      </c>
      <c r="M14" s="81">
        <v>1498.5930572505763</v>
      </c>
      <c r="N14" s="81">
        <v>1498.5930572505763</v>
      </c>
      <c r="O14" s="81">
        <v>1724.2634808805801</v>
      </c>
      <c r="P14" s="82">
        <v>1724.2634808805801</v>
      </c>
      <c r="Q14" s="82">
        <v>1724.2634808805801</v>
      </c>
      <c r="R14" s="82">
        <v>1724.2634808805801</v>
      </c>
      <c r="S14" s="82">
        <v>1724.2634808805801</v>
      </c>
      <c r="T14" s="82">
        <v>1724.2634808805801</v>
      </c>
      <c r="U14" s="82">
        <v>1724.2634808805801</v>
      </c>
      <c r="V14" s="82">
        <v>1724.2634808805801</v>
      </c>
      <c r="W14" s="82">
        <v>1724.2634808805801</v>
      </c>
      <c r="X14" s="82">
        <v>1724.2634808805801</v>
      </c>
      <c r="Y14" s="82">
        <v>1724.2634808805801</v>
      </c>
      <c r="Z14" s="82">
        <v>1724.2634808805801</v>
      </c>
      <c r="AA14" s="82">
        <v>1724.2634808805801</v>
      </c>
      <c r="AB14" s="65"/>
      <c r="AC14" s="81">
        <v>49.441947533598793</v>
      </c>
      <c r="AD14" s="81">
        <v>49.441947533598793</v>
      </c>
      <c r="AE14" s="81">
        <v>49.441947533598793</v>
      </c>
      <c r="AF14" s="81">
        <v>49.441947533598793</v>
      </c>
      <c r="AG14" s="81">
        <v>49.441947533598793</v>
      </c>
      <c r="AH14" s="81">
        <v>49.441947533598793</v>
      </c>
      <c r="AI14" s="81">
        <v>49.441947533598793</v>
      </c>
      <c r="AJ14" s="81">
        <v>49.441947533598793</v>
      </c>
      <c r="AK14" s="81">
        <v>76.603175862248662</v>
      </c>
      <c r="AL14" s="81">
        <v>90.183790026573604</v>
      </c>
      <c r="AM14" s="81">
        <v>90.183790026573604</v>
      </c>
      <c r="AN14" s="81">
        <v>103.76440419089853</v>
      </c>
      <c r="AO14" s="82">
        <v>103.76440419089853</v>
      </c>
      <c r="AP14" s="82">
        <v>103.76440419089853</v>
      </c>
      <c r="AQ14" s="82">
        <v>103.76440419089853</v>
      </c>
      <c r="AR14" s="82">
        <v>103.76440419089853</v>
      </c>
      <c r="AS14" s="82">
        <v>103.76440419089853</v>
      </c>
      <c r="AT14" s="82">
        <v>103.76440419089853</v>
      </c>
      <c r="AU14" s="82">
        <v>103.76440419089853</v>
      </c>
      <c r="AV14" s="82">
        <v>103.76440419089853</v>
      </c>
      <c r="AW14" s="82">
        <v>103.76440419089853</v>
      </c>
      <c r="AX14" s="82">
        <v>103.76440419089853</v>
      </c>
      <c r="AY14" s="82">
        <v>103.76440419089853</v>
      </c>
      <c r="AZ14" s="77">
        <v>103.76440419089853</v>
      </c>
      <c r="BA14" s="84">
        <v>103.7641713904795</v>
      </c>
    </row>
    <row r="15" spans="1:57" ht="27.75" customHeight="1" x14ac:dyDescent="0.25">
      <c r="A15" s="79" t="s">
        <v>69</v>
      </c>
      <c r="B15" s="80" t="s">
        <v>70</v>
      </c>
      <c r="C15" s="81">
        <v>1.0699999999999998</v>
      </c>
      <c r="D15" s="81">
        <v>1029.5727572264502</v>
      </c>
      <c r="E15" s="81">
        <v>1034.0938772183631</v>
      </c>
      <c r="F15" s="81">
        <v>1015.8454191211622</v>
      </c>
      <c r="G15" s="81">
        <v>1015.8454191211622</v>
      </c>
      <c r="H15" s="81">
        <v>1044.6637620611066</v>
      </c>
      <c r="I15" s="81">
        <v>1038.3192724599476</v>
      </c>
      <c r="J15" s="81">
        <v>1040.0057020664194</v>
      </c>
      <c r="K15" s="81">
        <v>1073.6189769178357</v>
      </c>
      <c r="L15" s="81">
        <v>1064.249292630984</v>
      </c>
      <c r="M15" s="81">
        <v>1045.7256057758598</v>
      </c>
      <c r="N15" s="81">
        <v>1056.5299785271307</v>
      </c>
      <c r="O15" s="81">
        <v>1070.1862784379193</v>
      </c>
      <c r="P15" s="82">
        <v>1078.2999714611756</v>
      </c>
      <c r="Q15" s="82">
        <v>1078.720155868737</v>
      </c>
      <c r="R15" s="82">
        <v>1084.6229408685308</v>
      </c>
      <c r="S15" s="82">
        <v>1052.5059489703438</v>
      </c>
      <c r="T15" s="82">
        <v>1047.0178272715143</v>
      </c>
      <c r="U15" s="82">
        <v>1047.4280277332748</v>
      </c>
      <c r="V15" s="82">
        <v>1049.3544171121605</v>
      </c>
      <c r="W15" s="82">
        <v>1057.4263008747741</v>
      </c>
      <c r="X15" s="82">
        <v>1055.4888229470296</v>
      </c>
      <c r="Y15" s="82">
        <v>1052.3811149122228</v>
      </c>
      <c r="Z15" s="82">
        <v>1062.4000860397443</v>
      </c>
      <c r="AA15" s="82">
        <v>1054.6100130836101</v>
      </c>
      <c r="AB15" s="65"/>
      <c r="AC15" s="81">
        <v>102.80717724386898</v>
      </c>
      <c r="AD15" s="81">
        <v>103.2586301218584</v>
      </c>
      <c r="AE15" s="81">
        <v>101.43644470285007</v>
      </c>
      <c r="AF15" s="81">
        <v>101.43644470285007</v>
      </c>
      <c r="AG15" s="81">
        <v>104.31407765273767</v>
      </c>
      <c r="AH15" s="81">
        <v>103.68055363768374</v>
      </c>
      <c r="AI15" s="81">
        <v>103.84895073856364</v>
      </c>
      <c r="AJ15" s="81">
        <v>107.20537784013696</v>
      </c>
      <c r="AK15" s="81">
        <v>106.26977539102749</v>
      </c>
      <c r="AL15" s="81">
        <v>104.42010722104325</v>
      </c>
      <c r="AM15" s="81">
        <v>105.49896935745119</v>
      </c>
      <c r="AN15" s="81">
        <v>106.86260843547615</v>
      </c>
      <c r="AO15" s="82">
        <v>107.67279486561377</v>
      </c>
      <c r="AP15" s="82">
        <v>107.71475204888233</v>
      </c>
      <c r="AQ15" s="82">
        <v>108.30416999865504</v>
      </c>
      <c r="AR15" s="82">
        <v>105.09715305357615</v>
      </c>
      <c r="AS15" s="82">
        <v>104.54914098131871</v>
      </c>
      <c r="AT15" s="82">
        <v>104.59010122553819</v>
      </c>
      <c r="AU15" s="82">
        <v>104.78245932060797</v>
      </c>
      <c r="AV15" s="82">
        <v>105.58847091993431</v>
      </c>
      <c r="AW15" s="82">
        <v>105.3950055865466</v>
      </c>
      <c r="AX15" s="82">
        <v>105.08468784696571</v>
      </c>
      <c r="AY15" s="82">
        <v>106.08512432246364</v>
      </c>
      <c r="AZ15" s="77">
        <v>105.3072527193907</v>
      </c>
      <c r="BA15" s="84">
        <v>105.0386537727116</v>
      </c>
    </row>
    <row r="16" spans="1:57" ht="26.25" customHeight="1" x14ac:dyDescent="0.25">
      <c r="A16" s="72" t="s">
        <v>71</v>
      </c>
      <c r="B16" s="85" t="s">
        <v>72</v>
      </c>
      <c r="C16" s="81">
        <v>0.08</v>
      </c>
      <c r="D16" s="81">
        <v>150</v>
      </c>
      <c r="E16" s="81">
        <v>150</v>
      </c>
      <c r="F16" s="81">
        <v>150</v>
      </c>
      <c r="G16" s="81">
        <v>150</v>
      </c>
      <c r="H16" s="81">
        <v>150</v>
      </c>
      <c r="I16" s="81">
        <v>150</v>
      </c>
      <c r="J16" s="81">
        <v>150</v>
      </c>
      <c r="K16" s="81">
        <v>150</v>
      </c>
      <c r="L16" s="81">
        <v>150</v>
      </c>
      <c r="M16" s="81">
        <v>150</v>
      </c>
      <c r="N16" s="81">
        <v>150</v>
      </c>
      <c r="O16" s="81">
        <v>150</v>
      </c>
      <c r="P16" s="82">
        <v>150</v>
      </c>
      <c r="Q16" s="82">
        <v>150</v>
      </c>
      <c r="R16" s="82">
        <v>150</v>
      </c>
      <c r="S16" s="82">
        <v>150</v>
      </c>
      <c r="T16" s="82">
        <v>150</v>
      </c>
      <c r="U16" s="82">
        <v>150</v>
      </c>
      <c r="V16" s="82">
        <v>150</v>
      </c>
      <c r="W16" s="82">
        <v>150</v>
      </c>
      <c r="X16" s="82">
        <v>150</v>
      </c>
      <c r="Y16" s="82">
        <v>150</v>
      </c>
      <c r="Z16" s="82">
        <v>150</v>
      </c>
      <c r="AA16" s="82">
        <v>150</v>
      </c>
      <c r="AB16" s="65"/>
      <c r="AC16" s="81">
        <v>101.04412260020209</v>
      </c>
      <c r="AD16" s="81">
        <v>101.04412260020209</v>
      </c>
      <c r="AE16" s="81">
        <v>101.04412260020209</v>
      </c>
      <c r="AF16" s="81">
        <v>101.04412260020209</v>
      </c>
      <c r="AG16" s="81">
        <v>101.04412260020209</v>
      </c>
      <c r="AH16" s="81">
        <v>101.04412260020209</v>
      </c>
      <c r="AI16" s="81">
        <v>101.04412260020209</v>
      </c>
      <c r="AJ16" s="81">
        <v>101.04412260020209</v>
      </c>
      <c r="AK16" s="81">
        <v>101.04412260020209</v>
      </c>
      <c r="AL16" s="81">
        <v>101.04412260020209</v>
      </c>
      <c r="AM16" s="81">
        <v>101.04412260020209</v>
      </c>
      <c r="AN16" s="81">
        <v>101.04412260020209</v>
      </c>
      <c r="AO16" s="82">
        <v>101.04412260020209</v>
      </c>
      <c r="AP16" s="82">
        <v>101.04412260020209</v>
      </c>
      <c r="AQ16" s="82">
        <v>101.04412260020209</v>
      </c>
      <c r="AR16" s="82">
        <v>101.04412260020209</v>
      </c>
      <c r="AS16" s="82">
        <v>101.04412260020209</v>
      </c>
      <c r="AT16" s="82">
        <v>101.04412260020209</v>
      </c>
      <c r="AU16" s="82">
        <v>101.04412260020209</v>
      </c>
      <c r="AV16" s="82">
        <v>101.04412260020209</v>
      </c>
      <c r="AW16" s="82">
        <v>101.04412260020209</v>
      </c>
      <c r="AX16" s="82">
        <v>101.04412260020209</v>
      </c>
      <c r="AY16" s="82">
        <v>101.04412260020209</v>
      </c>
      <c r="AZ16" s="77">
        <v>101.04412260020209</v>
      </c>
      <c r="BA16" s="84">
        <v>101.04358779551994</v>
      </c>
    </row>
    <row r="17" spans="1:53" ht="42" customHeight="1" x14ac:dyDescent="0.25">
      <c r="A17" s="79" t="s">
        <v>73</v>
      </c>
      <c r="B17" s="80" t="s">
        <v>74</v>
      </c>
      <c r="C17" s="81">
        <v>0.64999999999999991</v>
      </c>
      <c r="D17" s="81">
        <v>1715.9557380915517</v>
      </c>
      <c r="E17" s="81">
        <v>1756.0176598546127</v>
      </c>
      <c r="F17" s="81">
        <v>1799.7901891380891</v>
      </c>
      <c r="G17" s="81">
        <v>1897.3091798154549</v>
      </c>
      <c r="H17" s="81">
        <v>1904.2204599750385</v>
      </c>
      <c r="I17" s="81">
        <v>2073.2414413007546</v>
      </c>
      <c r="J17" s="81">
        <v>2214.3708759999295</v>
      </c>
      <c r="K17" s="81">
        <v>2323.0179025428515</v>
      </c>
      <c r="L17" s="81">
        <v>2380.491982093879</v>
      </c>
      <c r="M17" s="81">
        <v>2433.3681983201745</v>
      </c>
      <c r="N17" s="81">
        <v>2479.628782324643</v>
      </c>
      <c r="O17" s="81">
        <v>2528.3109693471374</v>
      </c>
      <c r="P17" s="82">
        <v>2542.7112257037534</v>
      </c>
      <c r="Q17" s="82">
        <v>2670.2449864526734</v>
      </c>
      <c r="R17" s="82">
        <v>2893.6011666732529</v>
      </c>
      <c r="S17" s="82">
        <v>3071.4288773603325</v>
      </c>
      <c r="T17" s="82">
        <v>3152.2290348667907</v>
      </c>
      <c r="U17" s="82">
        <v>3152.2290348667907</v>
      </c>
      <c r="V17" s="82">
        <v>3166.7669419938989</v>
      </c>
      <c r="W17" s="82">
        <v>3166.7669419938989</v>
      </c>
      <c r="X17" s="82">
        <v>3161.9209729515292</v>
      </c>
      <c r="Y17" s="82">
        <v>3161.9209729515292</v>
      </c>
      <c r="Z17" s="82">
        <v>3166.7669419938989</v>
      </c>
      <c r="AA17" s="82">
        <v>3166.7669419938989</v>
      </c>
      <c r="AB17" s="65"/>
      <c r="AC17" s="81">
        <v>59.279839777644831</v>
      </c>
      <c r="AD17" s="81">
        <v>60.66382903248428</v>
      </c>
      <c r="AE17" s="81">
        <v>62.17600587072409</v>
      </c>
      <c r="AF17" s="81">
        <v>65.544921521812668</v>
      </c>
      <c r="AG17" s="81">
        <v>65.783680349574851</v>
      </c>
      <c r="AH17" s="81">
        <v>71.622721805965952</v>
      </c>
      <c r="AI17" s="81">
        <v>76.498214856958811</v>
      </c>
      <c r="AJ17" s="81">
        <v>80.251562442103989</v>
      </c>
      <c r="AK17" s="81">
        <v>82.237076492100272</v>
      </c>
      <c r="AL17" s="81">
        <v>84.063751595870158</v>
      </c>
      <c r="AM17" s="81">
        <v>85.661881400112719</v>
      </c>
      <c r="AN17" s="81">
        <v>87.343668513064955</v>
      </c>
      <c r="AO17" s="82">
        <v>87.841143401622759</v>
      </c>
      <c r="AP17" s="82">
        <v>92.246956870823738</v>
      </c>
      <c r="AQ17" s="82">
        <v>99.963075814281183</v>
      </c>
      <c r="AR17" s="82">
        <v>106.10635676468587</v>
      </c>
      <c r="AS17" s="82">
        <v>108.89769938772955</v>
      </c>
      <c r="AT17" s="82">
        <v>108.89769938772955</v>
      </c>
      <c r="AU17" s="82">
        <v>109.39992959452714</v>
      </c>
      <c r="AV17" s="82">
        <v>109.39992959452714</v>
      </c>
      <c r="AW17" s="82">
        <v>109.2325195255946</v>
      </c>
      <c r="AX17" s="82">
        <v>109.2325195255946</v>
      </c>
      <c r="AY17" s="82">
        <v>109.39992959452714</v>
      </c>
      <c r="AZ17" s="77">
        <v>109.39992959452714</v>
      </c>
      <c r="BA17" s="84">
        <v>109.37479750907954</v>
      </c>
    </row>
    <row r="18" spans="1:53" ht="29.25" customHeight="1" x14ac:dyDescent="0.25">
      <c r="A18" s="72" t="s">
        <v>75</v>
      </c>
      <c r="B18" s="85" t="s">
        <v>76</v>
      </c>
      <c r="C18" s="81">
        <v>0.46</v>
      </c>
      <c r="D18" s="81">
        <v>839.87221072654086</v>
      </c>
      <c r="E18" s="81">
        <v>875.71754174340549</v>
      </c>
      <c r="F18" s="81">
        <v>886.90130235318554</v>
      </c>
      <c r="G18" s="81">
        <v>886.90130235318554</v>
      </c>
      <c r="H18" s="81">
        <v>954.28946780445995</v>
      </c>
      <c r="I18" s="81">
        <v>978.67389065944838</v>
      </c>
      <c r="J18" s="81">
        <v>991.46247579475505</v>
      </c>
      <c r="K18" s="81">
        <v>971.35638778702514</v>
      </c>
      <c r="L18" s="81">
        <v>959.98703768313044</v>
      </c>
      <c r="M18" s="81">
        <v>967.04430189657569</v>
      </c>
      <c r="N18" s="81">
        <v>998.27259433925531</v>
      </c>
      <c r="O18" s="81">
        <v>1025.6838337578488</v>
      </c>
      <c r="P18" s="82">
        <v>1048.1532226687757</v>
      </c>
      <c r="Q18" s="82">
        <v>1049.0351177459211</v>
      </c>
      <c r="R18" s="82">
        <v>1081.5575329465532</v>
      </c>
      <c r="S18" s="82">
        <v>1128.1753182283792</v>
      </c>
      <c r="T18" s="82">
        <v>1136.4310133960516</v>
      </c>
      <c r="U18" s="82">
        <v>1154.1347502954045</v>
      </c>
      <c r="V18" s="82">
        <v>1164.1172864713139</v>
      </c>
      <c r="W18" s="82">
        <v>1213.8572004911937</v>
      </c>
      <c r="X18" s="82">
        <v>1222.9238833140989</v>
      </c>
      <c r="Y18" s="82">
        <v>1200.5791797447632</v>
      </c>
      <c r="Z18" s="82">
        <v>1212.2211995169091</v>
      </c>
      <c r="AA18" s="82">
        <v>1203.1636755174484</v>
      </c>
      <c r="AB18" s="65"/>
      <c r="AC18" s="81">
        <v>66.638014101363979</v>
      </c>
      <c r="AD18" s="81">
        <v>69.48209162085179</v>
      </c>
      <c r="AE18" s="81">
        <v>70.369445182146663</v>
      </c>
      <c r="AF18" s="81">
        <v>70.369445182146663</v>
      </c>
      <c r="AG18" s="81">
        <v>75.716227064264686</v>
      </c>
      <c r="AH18" s="81">
        <v>77.650961293247775</v>
      </c>
      <c r="AI18" s="81">
        <v>78.665646510473678</v>
      </c>
      <c r="AJ18" s="81">
        <v>77.070368372834935</v>
      </c>
      <c r="AK18" s="81">
        <v>76.168289576953256</v>
      </c>
      <c r="AL18" s="81">
        <v>76.72823437113307</v>
      </c>
      <c r="AM18" s="81">
        <v>79.205982016047543</v>
      </c>
      <c r="AN18" s="81">
        <v>81.38087307159509</v>
      </c>
      <c r="AO18" s="82">
        <v>83.163662686458181</v>
      </c>
      <c r="AP18" s="82">
        <v>83.23363492251525</v>
      </c>
      <c r="AQ18" s="82">
        <v>85.814062200702438</v>
      </c>
      <c r="AR18" s="82">
        <v>89.512858985867354</v>
      </c>
      <c r="AS18" s="82">
        <v>90.167890934744449</v>
      </c>
      <c r="AT18" s="82">
        <v>91.572559233181607</v>
      </c>
      <c r="AU18" s="82">
        <v>92.364603996613155</v>
      </c>
      <c r="AV18" s="82">
        <v>96.311119965977198</v>
      </c>
      <c r="AW18" s="82">
        <v>97.030498140524372</v>
      </c>
      <c r="AX18" s="82">
        <v>95.257601439660661</v>
      </c>
      <c r="AY18" s="82">
        <v>96.181314675836802</v>
      </c>
      <c r="AZ18" s="77">
        <v>95.462663190181161</v>
      </c>
      <c r="BA18" s="84">
        <v>96.360429037546027</v>
      </c>
    </row>
  </sheetData>
  <pageMargins left="0.75" right="0.75" top="1" bottom="1" header="0.5" footer="0.5"/>
  <pageSetup paperSize="9" scale="80" orientation="portrait" horizontalDpi="300" verticalDpi="30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997"/>
  <sheetViews>
    <sheetView topLeftCell="A499" workbookViewId="0">
      <pane ySplit="1800" topLeftCell="A142" activePane="bottomLeft"/>
      <selection activeCell="AP35" sqref="AP35"/>
      <selection pane="bottomLeft" activeCell="C152" sqref="C152:C163"/>
    </sheetView>
  </sheetViews>
  <sheetFormatPr defaultColWidth="9.140625" defaultRowHeight="12.75" x14ac:dyDescent="0.2"/>
  <cols>
    <col min="3" max="3" width="9.140625" style="3"/>
    <col min="16" max="16" width="16.28515625" bestFit="1" customWidth="1"/>
  </cols>
  <sheetData>
    <row r="1" spans="1:14" ht="13.5" thickBot="1" x14ac:dyDescent="0.25">
      <c r="B1" s="5"/>
      <c r="C1" s="9"/>
      <c r="D1" s="6"/>
      <c r="E1" s="6"/>
      <c r="F1" s="6"/>
      <c r="G1" s="6"/>
      <c r="H1" s="6"/>
      <c r="I1" s="6"/>
      <c r="J1" s="6"/>
      <c r="K1" s="1"/>
      <c r="L1" s="1"/>
      <c r="M1" s="4"/>
    </row>
    <row r="2" spans="1:14" x14ac:dyDescent="0.2">
      <c r="B2" s="88" t="s">
        <v>14</v>
      </c>
      <c r="C2" s="89"/>
      <c r="D2" s="89"/>
      <c r="E2" s="89"/>
      <c r="F2" s="89"/>
      <c r="G2" s="89"/>
      <c r="H2" s="89"/>
      <c r="I2" s="89"/>
      <c r="J2" s="89"/>
      <c r="K2" s="90"/>
      <c r="L2" s="87" t="s">
        <v>15</v>
      </c>
      <c r="M2" s="23"/>
    </row>
    <row r="3" spans="1:14" s="3" customFormat="1" ht="13.5" thickBot="1" x14ac:dyDescent="0.25">
      <c r="B3" s="7"/>
      <c r="C3" s="20"/>
      <c r="D3" s="9"/>
      <c r="E3" s="9"/>
      <c r="F3" s="9"/>
      <c r="G3" s="9"/>
      <c r="H3" s="9" t="s">
        <v>82</v>
      </c>
      <c r="I3" s="9"/>
      <c r="J3" s="9"/>
      <c r="K3" s="2"/>
      <c r="L3" s="2"/>
      <c r="M3" s="8"/>
    </row>
    <row r="4" spans="1:14" x14ac:dyDescent="0.2">
      <c r="A4" s="3"/>
      <c r="B4" s="10" t="s">
        <v>16</v>
      </c>
      <c r="C4" s="23">
        <v>100</v>
      </c>
      <c r="D4" s="23">
        <v>71.87</v>
      </c>
      <c r="E4" s="90">
        <v>5.25</v>
      </c>
      <c r="F4" s="91">
        <v>10.16</v>
      </c>
      <c r="G4" s="90">
        <v>2.75</v>
      </c>
      <c r="H4" s="91">
        <v>1.29</v>
      </c>
      <c r="I4" s="90">
        <v>6.42</v>
      </c>
      <c r="J4" s="91">
        <v>0.73</v>
      </c>
      <c r="K4" s="90">
        <v>0.42</v>
      </c>
      <c r="L4" s="91">
        <v>0.65</v>
      </c>
      <c r="M4" s="23">
        <v>0.46</v>
      </c>
      <c r="N4" s="3"/>
    </row>
    <row r="5" spans="1:14" ht="13.5" thickBot="1" x14ac:dyDescent="0.25">
      <c r="A5" s="3"/>
      <c r="B5" s="11" t="s">
        <v>17</v>
      </c>
      <c r="C5" s="92" t="s">
        <v>18</v>
      </c>
      <c r="D5" s="92">
        <v>1</v>
      </c>
      <c r="E5" s="12">
        <v>2</v>
      </c>
      <c r="F5" s="13">
        <v>3</v>
      </c>
      <c r="G5" s="12">
        <v>4</v>
      </c>
      <c r="H5" s="13">
        <v>5</v>
      </c>
      <c r="I5" s="12">
        <v>6</v>
      </c>
      <c r="J5" s="13">
        <v>7</v>
      </c>
      <c r="K5" s="13">
        <v>8</v>
      </c>
      <c r="L5" s="12">
        <v>9</v>
      </c>
      <c r="M5" s="13">
        <v>10</v>
      </c>
      <c r="N5" s="3"/>
    </row>
    <row r="6" spans="1:14" x14ac:dyDescent="0.2">
      <c r="A6" s="3"/>
      <c r="B6" s="91">
        <v>1996</v>
      </c>
      <c r="C6" s="93"/>
      <c r="D6" s="93"/>
      <c r="E6" s="93"/>
      <c r="F6" s="93"/>
      <c r="G6" s="94"/>
      <c r="H6" s="95"/>
      <c r="I6" s="93"/>
      <c r="J6" s="93"/>
      <c r="K6" s="94"/>
      <c r="L6" s="95"/>
      <c r="M6" s="93"/>
      <c r="N6" s="3"/>
    </row>
    <row r="7" spans="1:14" x14ac:dyDescent="0.2">
      <c r="A7" s="3"/>
      <c r="B7" s="14" t="s">
        <v>19</v>
      </c>
      <c r="C7" s="96">
        <v>123.8</v>
      </c>
      <c r="D7" s="96">
        <v>124.9</v>
      </c>
      <c r="E7" s="96">
        <v>112</v>
      </c>
      <c r="F7" s="96">
        <v>125.4</v>
      </c>
      <c r="G7" s="97">
        <v>122.2</v>
      </c>
      <c r="H7" s="15">
        <v>107.6</v>
      </c>
      <c r="I7" s="96">
        <v>126.4</v>
      </c>
      <c r="J7" s="96">
        <v>120.1</v>
      </c>
      <c r="K7" s="97">
        <v>119.3</v>
      </c>
      <c r="L7" s="15">
        <v>105.6</v>
      </c>
      <c r="M7" s="96">
        <v>108.9</v>
      </c>
      <c r="N7" s="3"/>
    </row>
    <row r="8" spans="1:14" x14ac:dyDescent="0.2">
      <c r="A8" s="3"/>
      <c r="B8" s="14">
        <v>1997</v>
      </c>
      <c r="C8" s="96"/>
      <c r="D8" s="96"/>
      <c r="E8" s="96"/>
      <c r="F8" s="96"/>
      <c r="G8" s="97"/>
      <c r="H8" s="15"/>
      <c r="I8" s="96"/>
      <c r="J8" s="96"/>
      <c r="K8" s="97"/>
      <c r="L8" s="15"/>
      <c r="M8" s="96"/>
      <c r="N8" s="3"/>
    </row>
    <row r="9" spans="1:14" x14ac:dyDescent="0.2">
      <c r="A9" s="3"/>
      <c r="B9" s="14" t="s">
        <v>20</v>
      </c>
      <c r="C9" s="96">
        <v>127.2</v>
      </c>
      <c r="D9" s="96">
        <v>130</v>
      </c>
      <c r="E9" s="96">
        <v>113.6</v>
      </c>
      <c r="F9" s="96">
        <v>128</v>
      </c>
      <c r="G9" s="97">
        <v>116.9</v>
      </c>
      <c r="H9" s="15">
        <v>116.5</v>
      </c>
      <c r="I9" s="96">
        <v>118.8</v>
      </c>
      <c r="J9" s="96">
        <v>136.6</v>
      </c>
      <c r="K9" s="97">
        <v>111.2</v>
      </c>
      <c r="L9" s="15">
        <v>82.8</v>
      </c>
      <c r="M9" s="96">
        <v>114.6</v>
      </c>
      <c r="N9" s="3"/>
    </row>
    <row r="10" spans="1:14" x14ac:dyDescent="0.2">
      <c r="A10" s="3"/>
      <c r="B10" s="14" t="s">
        <v>21</v>
      </c>
      <c r="C10" s="96">
        <v>129.1</v>
      </c>
      <c r="D10" s="96">
        <v>130.80000000000001</v>
      </c>
      <c r="E10" s="96">
        <v>115.9</v>
      </c>
      <c r="F10" s="96">
        <v>139.30000000000001</v>
      </c>
      <c r="G10" s="97">
        <v>119.8</v>
      </c>
      <c r="H10" s="15">
        <v>104.5</v>
      </c>
      <c r="I10" s="96">
        <v>119.4</v>
      </c>
      <c r="J10" s="96">
        <v>119.8</v>
      </c>
      <c r="K10" s="97">
        <v>114.5</v>
      </c>
      <c r="L10" s="15">
        <v>94.9</v>
      </c>
      <c r="M10" s="96">
        <v>129.5</v>
      </c>
      <c r="N10" s="3"/>
    </row>
    <row r="11" spans="1:14" x14ac:dyDescent="0.2">
      <c r="A11" s="3"/>
      <c r="B11" s="14" t="s">
        <v>22</v>
      </c>
      <c r="C11" s="96">
        <v>132.19999999999999</v>
      </c>
      <c r="D11" s="96">
        <v>135.9</v>
      </c>
      <c r="E11" s="96">
        <v>121.7</v>
      </c>
      <c r="F11" s="96">
        <v>130.6</v>
      </c>
      <c r="G11" s="97">
        <v>125.4</v>
      </c>
      <c r="H11" s="15">
        <v>107.8</v>
      </c>
      <c r="I11" s="96">
        <v>119.4</v>
      </c>
      <c r="J11" s="96">
        <v>111.9</v>
      </c>
      <c r="K11" s="97">
        <v>106</v>
      </c>
      <c r="L11" s="15">
        <v>86.9</v>
      </c>
      <c r="M11" s="96">
        <v>108.4</v>
      </c>
      <c r="N11" s="3"/>
    </row>
    <row r="12" spans="1:14" x14ac:dyDescent="0.2">
      <c r="A12" s="3"/>
      <c r="B12" s="14" t="s">
        <v>23</v>
      </c>
      <c r="C12" s="96">
        <v>137.4</v>
      </c>
      <c r="D12" s="96">
        <v>137.6</v>
      </c>
      <c r="E12" s="96">
        <v>114.4</v>
      </c>
      <c r="F12" s="96">
        <v>157.80000000000001</v>
      </c>
      <c r="G12" s="97">
        <v>146.19999999999999</v>
      </c>
      <c r="H12" s="15">
        <v>150.5</v>
      </c>
      <c r="I12" s="96">
        <v>116.5</v>
      </c>
      <c r="J12" s="96">
        <v>143.30000000000001</v>
      </c>
      <c r="K12" s="97">
        <v>148.5</v>
      </c>
      <c r="L12" s="15">
        <v>104.5</v>
      </c>
      <c r="M12" s="96">
        <v>142</v>
      </c>
      <c r="N12" s="3"/>
    </row>
    <row r="13" spans="1:14" x14ac:dyDescent="0.2">
      <c r="A13" s="3"/>
      <c r="B13" s="14" t="s">
        <v>24</v>
      </c>
      <c r="C13" s="96">
        <v>157.19999999999999</v>
      </c>
      <c r="D13" s="96">
        <v>148.4</v>
      </c>
      <c r="E13" s="96">
        <v>142.80000000000001</v>
      </c>
      <c r="F13" s="96">
        <v>188.7</v>
      </c>
      <c r="G13" s="97">
        <v>161.69999999999999</v>
      </c>
      <c r="H13" s="15">
        <v>168.8</v>
      </c>
      <c r="I13" s="96">
        <v>222.6</v>
      </c>
      <c r="J13" s="96">
        <v>121.1</v>
      </c>
      <c r="K13" s="97">
        <v>146.69999999999999</v>
      </c>
      <c r="L13" s="15">
        <v>112.4</v>
      </c>
      <c r="M13" s="96">
        <v>148.30000000000001</v>
      </c>
      <c r="N13" s="3"/>
    </row>
    <row r="14" spans="1:14" x14ac:dyDescent="0.2">
      <c r="A14" s="3"/>
      <c r="B14" s="14" t="s">
        <v>25</v>
      </c>
      <c r="C14" s="96">
        <v>163</v>
      </c>
      <c r="D14" s="96">
        <v>152.69999999999999</v>
      </c>
      <c r="E14" s="96">
        <v>172.6</v>
      </c>
      <c r="F14" s="96">
        <v>196.2</v>
      </c>
      <c r="G14" s="97">
        <v>173.5</v>
      </c>
      <c r="H14" s="15">
        <v>177.7</v>
      </c>
      <c r="I14" s="96">
        <v>222.2</v>
      </c>
      <c r="J14" s="96">
        <v>118.9</v>
      </c>
      <c r="K14" s="97">
        <v>150</v>
      </c>
      <c r="L14" s="15">
        <v>118.3</v>
      </c>
      <c r="M14" s="96">
        <v>134.5</v>
      </c>
      <c r="N14" s="3"/>
    </row>
    <row r="15" spans="1:14" x14ac:dyDescent="0.2">
      <c r="A15" s="3"/>
      <c r="B15" s="14" t="s">
        <v>26</v>
      </c>
      <c r="C15" s="96">
        <v>171.9</v>
      </c>
      <c r="D15" s="96">
        <v>165</v>
      </c>
      <c r="E15" s="96">
        <v>157.1</v>
      </c>
      <c r="F15" s="96">
        <v>196.1</v>
      </c>
      <c r="G15" s="97">
        <v>180.6</v>
      </c>
      <c r="H15" s="15">
        <v>215.1</v>
      </c>
      <c r="I15" s="96">
        <v>221.9</v>
      </c>
      <c r="J15" s="96">
        <v>139.4</v>
      </c>
      <c r="K15" s="97">
        <v>162.4</v>
      </c>
      <c r="L15" s="15">
        <v>120.8</v>
      </c>
      <c r="M15" s="96">
        <v>152.1</v>
      </c>
      <c r="N15" s="3"/>
    </row>
    <row r="16" spans="1:14" x14ac:dyDescent="0.2">
      <c r="A16" s="3"/>
      <c r="B16" s="14" t="s">
        <v>27</v>
      </c>
      <c r="C16" s="96">
        <v>178.2</v>
      </c>
      <c r="D16" s="96">
        <v>170.7</v>
      </c>
      <c r="E16" s="96">
        <v>161.9</v>
      </c>
      <c r="F16" s="96">
        <v>210.5</v>
      </c>
      <c r="G16" s="97">
        <v>181.4</v>
      </c>
      <c r="H16" s="15">
        <v>225</v>
      </c>
      <c r="I16" s="96">
        <v>228.6</v>
      </c>
      <c r="J16" s="96">
        <v>136.9</v>
      </c>
      <c r="K16" s="97">
        <v>156.4</v>
      </c>
      <c r="L16" s="15">
        <v>119.2</v>
      </c>
      <c r="M16" s="96">
        <v>158.30000000000001</v>
      </c>
      <c r="N16" s="3"/>
    </row>
    <row r="17" spans="1:14" x14ac:dyDescent="0.2">
      <c r="A17" s="3"/>
      <c r="B17" s="14" t="s">
        <v>28</v>
      </c>
      <c r="C17" s="96">
        <v>182.8</v>
      </c>
      <c r="D17" s="96">
        <v>174.3</v>
      </c>
      <c r="E17" s="96">
        <v>174</v>
      </c>
      <c r="F17" s="96">
        <v>214.4</v>
      </c>
      <c r="G17" s="97">
        <v>207</v>
      </c>
      <c r="H17" s="15">
        <v>225</v>
      </c>
      <c r="I17" s="96">
        <v>229.6</v>
      </c>
      <c r="J17" s="96">
        <v>141</v>
      </c>
      <c r="K17" s="97">
        <v>162.69999999999999</v>
      </c>
      <c r="L17" s="15">
        <v>129.80000000000001</v>
      </c>
      <c r="M17" s="96">
        <v>156.69999999999999</v>
      </c>
      <c r="N17" s="3"/>
    </row>
    <row r="18" spans="1:14" x14ac:dyDescent="0.2">
      <c r="A18" s="3"/>
      <c r="B18" s="14" t="s">
        <v>77</v>
      </c>
      <c r="C18" s="96">
        <v>199.1</v>
      </c>
      <c r="D18" s="96">
        <v>190.8</v>
      </c>
      <c r="E18" s="96">
        <v>173.8</v>
      </c>
      <c r="F18" s="96">
        <v>252.9</v>
      </c>
      <c r="G18" s="97">
        <v>220</v>
      </c>
      <c r="H18" s="15">
        <v>212.6</v>
      </c>
      <c r="I18" s="96">
        <v>231.7</v>
      </c>
      <c r="J18" s="96">
        <v>139.1</v>
      </c>
      <c r="K18" s="97">
        <v>191.7</v>
      </c>
      <c r="L18" s="15">
        <v>136.1</v>
      </c>
      <c r="M18" s="96">
        <v>164.6</v>
      </c>
      <c r="N18" s="3"/>
    </row>
    <row r="19" spans="1:14" x14ac:dyDescent="0.2">
      <c r="A19" s="3"/>
      <c r="B19" s="14" t="s">
        <v>29</v>
      </c>
      <c r="C19" s="96">
        <v>216.2</v>
      </c>
      <c r="D19" s="96">
        <v>210.1</v>
      </c>
      <c r="E19" s="96">
        <v>187.1</v>
      </c>
      <c r="F19" s="96">
        <v>267</v>
      </c>
      <c r="G19" s="97">
        <v>240.8</v>
      </c>
      <c r="H19" s="15">
        <v>241.9</v>
      </c>
      <c r="I19" s="96">
        <v>232.3</v>
      </c>
      <c r="J19" s="96">
        <v>139.1</v>
      </c>
      <c r="K19" s="97">
        <v>216.5</v>
      </c>
      <c r="L19" s="15">
        <v>142</v>
      </c>
      <c r="M19" s="96">
        <v>166</v>
      </c>
      <c r="N19" s="3"/>
    </row>
    <row r="20" spans="1:14" x14ac:dyDescent="0.2">
      <c r="A20" s="3"/>
      <c r="B20" s="14" t="s">
        <v>19</v>
      </c>
      <c r="C20" s="96">
        <v>223.4</v>
      </c>
      <c r="D20" s="96">
        <v>219.6</v>
      </c>
      <c r="E20" s="96">
        <v>185.9</v>
      </c>
      <c r="F20" s="96">
        <v>267.10000000000002</v>
      </c>
      <c r="G20" s="97">
        <v>252.2</v>
      </c>
      <c r="H20" s="15">
        <v>241.9</v>
      </c>
      <c r="I20" s="96">
        <v>233.5</v>
      </c>
      <c r="J20" s="96">
        <v>140.1</v>
      </c>
      <c r="K20" s="97">
        <v>211.2</v>
      </c>
      <c r="L20" s="15">
        <v>146.69999999999999</v>
      </c>
      <c r="M20" s="96">
        <v>169.5</v>
      </c>
      <c r="N20" s="3"/>
    </row>
    <row r="21" spans="1:14" x14ac:dyDescent="0.2">
      <c r="A21" s="3"/>
      <c r="B21" s="14">
        <v>1998</v>
      </c>
      <c r="C21" s="96"/>
      <c r="D21" s="96"/>
      <c r="E21" s="96"/>
      <c r="F21" s="96"/>
      <c r="G21" s="97"/>
      <c r="H21" s="15"/>
      <c r="I21" s="96"/>
      <c r="J21" s="96"/>
      <c r="K21" s="97"/>
      <c r="L21" s="15"/>
      <c r="M21" s="96"/>
      <c r="N21" s="3"/>
    </row>
    <row r="22" spans="1:14" x14ac:dyDescent="0.2">
      <c r="A22" s="3"/>
      <c r="B22" s="14" t="s">
        <v>20</v>
      </c>
      <c r="C22" s="96">
        <v>229.8</v>
      </c>
      <c r="D22" s="96">
        <v>225.3</v>
      </c>
      <c r="E22" s="96">
        <v>188.4</v>
      </c>
      <c r="F22" s="96">
        <v>287.60000000000002</v>
      </c>
      <c r="G22" s="97">
        <v>261.3</v>
      </c>
      <c r="H22" s="15">
        <v>243.9</v>
      </c>
      <c r="I22" s="96">
        <v>229.9</v>
      </c>
      <c r="J22" s="96">
        <v>142.5</v>
      </c>
      <c r="K22" s="97">
        <v>211.2</v>
      </c>
      <c r="L22" s="15">
        <v>148.30000000000001</v>
      </c>
      <c r="M22" s="96">
        <v>173.5</v>
      </c>
      <c r="N22" s="3"/>
    </row>
    <row r="23" spans="1:14" x14ac:dyDescent="0.2">
      <c r="A23" s="3"/>
      <c r="B23" s="14" t="s">
        <v>21</v>
      </c>
      <c r="C23" s="96">
        <v>241.2</v>
      </c>
      <c r="D23" s="96">
        <v>240.2</v>
      </c>
      <c r="E23" s="96">
        <v>188.6</v>
      </c>
      <c r="F23" s="96">
        <v>290</v>
      </c>
      <c r="G23" s="97">
        <v>276.39999999999998</v>
      </c>
      <c r="H23" s="15">
        <v>234.9</v>
      </c>
      <c r="I23" s="96">
        <v>229.9</v>
      </c>
      <c r="J23" s="96">
        <v>142.5</v>
      </c>
      <c r="K23" s="97">
        <v>211.2</v>
      </c>
      <c r="L23" s="15">
        <v>153.30000000000001</v>
      </c>
      <c r="M23" s="96">
        <v>180.1</v>
      </c>
      <c r="N23" s="3"/>
    </row>
    <row r="24" spans="1:14" x14ac:dyDescent="0.2">
      <c r="A24" s="3"/>
      <c r="B24" s="14" t="s">
        <v>22</v>
      </c>
      <c r="C24" s="96">
        <v>244.3</v>
      </c>
      <c r="D24" s="96">
        <v>243.3</v>
      </c>
      <c r="E24" s="96">
        <v>193.2</v>
      </c>
      <c r="F24" s="96">
        <v>293.60000000000002</v>
      </c>
      <c r="G24" s="97">
        <v>284.39999999999998</v>
      </c>
      <c r="H24" s="15">
        <v>251.4</v>
      </c>
      <c r="I24" s="96">
        <v>229.1</v>
      </c>
      <c r="J24" s="96">
        <v>143.30000000000001</v>
      </c>
      <c r="K24" s="97">
        <v>211.2</v>
      </c>
      <c r="L24" s="15">
        <v>157</v>
      </c>
      <c r="M24" s="96">
        <v>172.7</v>
      </c>
      <c r="N24" s="3"/>
    </row>
    <row r="25" spans="1:14" x14ac:dyDescent="0.2">
      <c r="A25" s="3"/>
      <c r="B25" s="14" t="s">
        <v>23</v>
      </c>
      <c r="C25" s="96">
        <v>247</v>
      </c>
      <c r="D25" s="96">
        <v>242.6</v>
      </c>
      <c r="E25" s="96">
        <v>202.3</v>
      </c>
      <c r="F25" s="96">
        <v>297.7</v>
      </c>
      <c r="G25" s="97">
        <v>316.8</v>
      </c>
      <c r="H25" s="15">
        <v>286.5</v>
      </c>
      <c r="I25" s="96">
        <v>234.8</v>
      </c>
      <c r="J25" s="96">
        <v>166</v>
      </c>
      <c r="K25" s="97">
        <v>219.9</v>
      </c>
      <c r="L25" s="15">
        <v>169.1</v>
      </c>
      <c r="M25" s="96">
        <v>231.2</v>
      </c>
      <c r="N25" s="3"/>
    </row>
    <row r="26" spans="1:14" x14ac:dyDescent="0.2">
      <c r="A26" s="3"/>
      <c r="B26" s="14" t="s">
        <v>24</v>
      </c>
      <c r="C26" s="96">
        <v>250.8</v>
      </c>
      <c r="D26" s="96">
        <v>245</v>
      </c>
      <c r="E26" s="96">
        <v>210.3</v>
      </c>
      <c r="F26" s="96">
        <v>298.10000000000002</v>
      </c>
      <c r="G26" s="97">
        <v>311.5</v>
      </c>
      <c r="H26" s="15">
        <v>292</v>
      </c>
      <c r="I26" s="96">
        <v>260.39999999999998</v>
      </c>
      <c r="J26" s="96">
        <v>169.2</v>
      </c>
      <c r="K26" s="97">
        <v>210.6</v>
      </c>
      <c r="L26" s="15">
        <v>169.1</v>
      </c>
      <c r="M26" s="96">
        <v>251.3</v>
      </c>
      <c r="N26" s="3"/>
    </row>
    <row r="27" spans="1:14" x14ac:dyDescent="0.2">
      <c r="A27" s="3"/>
      <c r="B27" s="14" t="s">
        <v>25</v>
      </c>
      <c r="C27" s="96">
        <v>253.7</v>
      </c>
      <c r="D27" s="96">
        <v>246.4</v>
      </c>
      <c r="E27" s="96">
        <v>213.2</v>
      </c>
      <c r="F27" s="96">
        <v>303.89999999999998</v>
      </c>
      <c r="G27" s="97">
        <v>329.8</v>
      </c>
      <c r="H27" s="15">
        <v>282.89999999999998</v>
      </c>
      <c r="I27" s="96">
        <v>271</v>
      </c>
      <c r="J27" s="96">
        <v>171.6</v>
      </c>
      <c r="K27" s="97">
        <v>214.2</v>
      </c>
      <c r="L27" s="15">
        <v>173</v>
      </c>
      <c r="M27" s="96">
        <v>253.3</v>
      </c>
      <c r="N27" s="3"/>
    </row>
    <row r="28" spans="1:14" x14ac:dyDescent="0.2">
      <c r="A28" s="3"/>
      <c r="B28" s="14" t="s">
        <v>26</v>
      </c>
      <c r="C28" s="96">
        <v>256</v>
      </c>
      <c r="D28" s="96">
        <v>250</v>
      </c>
      <c r="E28" s="96">
        <v>218.3</v>
      </c>
      <c r="F28" s="96">
        <v>302</v>
      </c>
      <c r="G28" s="97">
        <v>334.7</v>
      </c>
      <c r="H28" s="15">
        <v>292.89999999999998</v>
      </c>
      <c r="I28" s="96">
        <v>257.2</v>
      </c>
      <c r="J28" s="96">
        <v>182.5</v>
      </c>
      <c r="K28" s="97">
        <v>209.2</v>
      </c>
      <c r="L28" s="15">
        <v>198.6</v>
      </c>
      <c r="M28" s="96">
        <v>263.39999999999998</v>
      </c>
      <c r="N28" s="3"/>
    </row>
    <row r="29" spans="1:14" x14ac:dyDescent="0.2">
      <c r="A29" s="3"/>
      <c r="B29" s="14" t="s">
        <v>27</v>
      </c>
      <c r="C29" s="96">
        <v>257.3</v>
      </c>
      <c r="D29" s="96">
        <v>249.9</v>
      </c>
      <c r="E29" s="96">
        <v>233.4</v>
      </c>
      <c r="F29" s="96">
        <v>305.5</v>
      </c>
      <c r="G29" s="97">
        <v>341.4</v>
      </c>
      <c r="H29" s="15">
        <v>292.89999999999998</v>
      </c>
      <c r="I29" s="96">
        <v>257.39999999999998</v>
      </c>
      <c r="J29" s="96">
        <v>179.7</v>
      </c>
      <c r="K29" s="97">
        <v>209.2</v>
      </c>
      <c r="L29" s="15">
        <v>198.6</v>
      </c>
      <c r="M29" s="96">
        <v>264.60000000000002</v>
      </c>
      <c r="N29" s="3"/>
    </row>
    <row r="30" spans="1:14" x14ac:dyDescent="0.2">
      <c r="A30" s="3"/>
      <c r="B30" s="14" t="s">
        <v>28</v>
      </c>
      <c r="C30" s="96">
        <v>259.39999999999998</v>
      </c>
      <c r="D30" s="96">
        <v>251.5</v>
      </c>
      <c r="E30" s="96">
        <v>246.9</v>
      </c>
      <c r="F30" s="96">
        <v>306.10000000000002</v>
      </c>
      <c r="G30" s="97">
        <v>325.3</v>
      </c>
      <c r="H30" s="15">
        <v>323.8</v>
      </c>
      <c r="I30" s="96">
        <v>258.8</v>
      </c>
      <c r="J30" s="96">
        <v>181</v>
      </c>
      <c r="K30" s="97">
        <v>233.6</v>
      </c>
      <c r="L30" s="15">
        <v>195.8</v>
      </c>
      <c r="M30" s="96">
        <v>262.10000000000002</v>
      </c>
      <c r="N30" s="3"/>
    </row>
    <row r="31" spans="1:14" x14ac:dyDescent="0.2">
      <c r="A31" s="3"/>
      <c r="B31" s="14" t="s">
        <v>77</v>
      </c>
      <c r="C31" s="96">
        <v>261.8</v>
      </c>
      <c r="D31" s="96">
        <v>254.7</v>
      </c>
      <c r="E31" s="96">
        <v>241.6</v>
      </c>
      <c r="F31" s="96">
        <v>312.2</v>
      </c>
      <c r="G31" s="97">
        <v>319.8</v>
      </c>
      <c r="H31" s="15">
        <v>321.3</v>
      </c>
      <c r="I31" s="96">
        <v>258</v>
      </c>
      <c r="J31" s="96">
        <v>186.6</v>
      </c>
      <c r="K31" s="97">
        <v>243.4</v>
      </c>
      <c r="L31" s="15">
        <v>199.4</v>
      </c>
      <c r="M31" s="96">
        <v>259.89999999999998</v>
      </c>
      <c r="N31" s="3"/>
    </row>
    <row r="32" spans="1:14" x14ac:dyDescent="0.2">
      <c r="A32" s="3"/>
      <c r="B32" s="14" t="s">
        <v>29</v>
      </c>
      <c r="C32" s="96">
        <v>265.2</v>
      </c>
      <c r="D32" s="96">
        <v>259.89999999999998</v>
      </c>
      <c r="E32" s="96">
        <v>246.4</v>
      </c>
      <c r="F32" s="96">
        <v>306.3</v>
      </c>
      <c r="G32" s="97">
        <v>334.5</v>
      </c>
      <c r="H32" s="15">
        <v>329.7</v>
      </c>
      <c r="I32" s="96">
        <v>245.7</v>
      </c>
      <c r="J32" s="96">
        <v>186.5</v>
      </c>
      <c r="K32" s="97">
        <v>281.5</v>
      </c>
      <c r="L32" s="15">
        <v>216.9</v>
      </c>
      <c r="M32" s="96">
        <v>259.8</v>
      </c>
      <c r="N32" s="3"/>
    </row>
    <row r="33" spans="1:14" x14ac:dyDescent="0.2">
      <c r="A33" s="3"/>
      <c r="B33" s="14" t="s">
        <v>78</v>
      </c>
      <c r="C33" s="96">
        <v>270</v>
      </c>
      <c r="D33" s="96">
        <v>261.89999999999998</v>
      </c>
      <c r="E33" s="96">
        <v>286.39999999999998</v>
      </c>
      <c r="F33" s="96">
        <v>312.39999999999998</v>
      </c>
      <c r="G33" s="97">
        <v>328.5</v>
      </c>
      <c r="H33" s="15">
        <v>359.5</v>
      </c>
      <c r="I33" s="96">
        <v>245.7</v>
      </c>
      <c r="J33" s="96">
        <v>208.5</v>
      </c>
      <c r="K33" s="97">
        <v>279.60000000000002</v>
      </c>
      <c r="L33" s="15">
        <v>239.4</v>
      </c>
      <c r="M33" s="96">
        <v>277.7</v>
      </c>
      <c r="N33" s="3"/>
    </row>
    <row r="34" spans="1:14" x14ac:dyDescent="0.2">
      <c r="A34" s="3"/>
      <c r="B34" s="14">
        <v>1999</v>
      </c>
      <c r="C34" s="96"/>
      <c r="D34" s="96"/>
      <c r="E34" s="96"/>
      <c r="F34" s="96"/>
      <c r="G34" s="97"/>
      <c r="H34" s="15"/>
      <c r="I34" s="96"/>
      <c r="J34" s="96"/>
      <c r="K34" s="97"/>
      <c r="L34" s="15"/>
      <c r="M34" s="96"/>
      <c r="N34" s="3"/>
    </row>
    <row r="35" spans="1:14" x14ac:dyDescent="0.2">
      <c r="A35" s="3"/>
      <c r="B35" s="14" t="s">
        <v>20</v>
      </c>
      <c r="C35" s="96">
        <v>272.10000000000002</v>
      </c>
      <c r="D35" s="96">
        <v>264.89999999999998</v>
      </c>
      <c r="E35" s="96">
        <v>282.89999999999998</v>
      </c>
      <c r="F35" s="96">
        <v>316.3</v>
      </c>
      <c r="G35" s="97">
        <v>364</v>
      </c>
      <c r="H35" s="15">
        <v>375.1</v>
      </c>
      <c r="I35" s="96">
        <v>225.7</v>
      </c>
      <c r="J35" s="96">
        <v>208.5</v>
      </c>
      <c r="K35" s="97">
        <v>279.60000000000002</v>
      </c>
      <c r="L35" s="15">
        <v>231.5</v>
      </c>
      <c r="M35" s="96">
        <v>271.2</v>
      </c>
      <c r="N35" s="3"/>
    </row>
    <row r="36" spans="1:14" x14ac:dyDescent="0.2">
      <c r="A36" s="3"/>
      <c r="B36" s="14" t="s">
        <v>21</v>
      </c>
      <c r="C36" s="96">
        <v>274</v>
      </c>
      <c r="D36" s="96">
        <v>266.5</v>
      </c>
      <c r="E36" s="96">
        <v>281.7</v>
      </c>
      <c r="F36" s="96">
        <v>325.5</v>
      </c>
      <c r="G36" s="97">
        <v>366.5</v>
      </c>
      <c r="H36" s="15">
        <v>349.5</v>
      </c>
      <c r="I36" s="96">
        <v>224.2</v>
      </c>
      <c r="J36" s="96">
        <v>225.9</v>
      </c>
      <c r="K36" s="97">
        <v>279.10000000000002</v>
      </c>
      <c r="L36" s="15">
        <v>227.7</v>
      </c>
      <c r="M36" s="96">
        <v>280.3</v>
      </c>
      <c r="N36" s="3"/>
    </row>
    <row r="37" spans="1:14" x14ac:dyDescent="0.2">
      <c r="A37" s="3"/>
      <c r="B37" s="14" t="s">
        <v>22</v>
      </c>
      <c r="C37" s="96">
        <v>276.2</v>
      </c>
      <c r="D37" s="96">
        <v>267.89999999999998</v>
      </c>
      <c r="E37" s="96">
        <v>296.7</v>
      </c>
      <c r="F37" s="96">
        <v>327.5</v>
      </c>
      <c r="G37" s="97">
        <v>366.7</v>
      </c>
      <c r="H37" s="15">
        <v>368.6</v>
      </c>
      <c r="I37" s="96">
        <v>224.7</v>
      </c>
      <c r="J37" s="96">
        <v>217.4</v>
      </c>
      <c r="K37" s="97">
        <v>280.39999999999998</v>
      </c>
      <c r="L37" s="15">
        <v>226</v>
      </c>
      <c r="M37" s="96">
        <v>283.5</v>
      </c>
      <c r="N37" s="3"/>
    </row>
    <row r="38" spans="1:14" x14ac:dyDescent="0.2">
      <c r="A38" s="3"/>
      <c r="B38" s="14" t="s">
        <v>23</v>
      </c>
      <c r="C38" s="96">
        <v>278.3</v>
      </c>
      <c r="D38" s="96">
        <v>271.89999999999998</v>
      </c>
      <c r="E38" s="96">
        <v>266.89999999999998</v>
      </c>
      <c r="F38" s="96">
        <v>331.8</v>
      </c>
      <c r="G38" s="97">
        <v>370.7</v>
      </c>
      <c r="H38" s="15">
        <v>368.6</v>
      </c>
      <c r="I38" s="96">
        <v>225.3</v>
      </c>
      <c r="J38" s="96">
        <v>224.4</v>
      </c>
      <c r="K38" s="97">
        <v>295.8</v>
      </c>
      <c r="L38" s="15">
        <v>232.2</v>
      </c>
      <c r="M38" s="96">
        <v>292.7</v>
      </c>
      <c r="N38" s="3"/>
    </row>
    <row r="39" spans="1:14" x14ac:dyDescent="0.2">
      <c r="A39" s="3"/>
      <c r="B39" s="14" t="s">
        <v>24</v>
      </c>
      <c r="C39" s="96">
        <v>281.60000000000002</v>
      </c>
      <c r="D39" s="96">
        <v>274.8</v>
      </c>
      <c r="E39" s="96">
        <v>281.8</v>
      </c>
      <c r="F39" s="96">
        <v>333.4</v>
      </c>
      <c r="G39" s="97">
        <v>362.6</v>
      </c>
      <c r="H39" s="15">
        <v>353.7</v>
      </c>
      <c r="I39" s="96">
        <v>233.5</v>
      </c>
      <c r="J39" s="96">
        <v>239.4</v>
      </c>
      <c r="K39" s="97">
        <v>295.8</v>
      </c>
      <c r="L39" s="15">
        <v>233.3</v>
      </c>
      <c r="M39" s="96">
        <v>297.8</v>
      </c>
      <c r="N39" s="3"/>
    </row>
    <row r="40" spans="1:14" x14ac:dyDescent="0.2">
      <c r="A40" s="3"/>
      <c r="B40" s="14" t="s">
        <v>25</v>
      </c>
      <c r="C40" s="96">
        <v>283.39999999999998</v>
      </c>
      <c r="D40" s="96">
        <v>276.60000000000002</v>
      </c>
      <c r="E40" s="96">
        <v>271.10000000000002</v>
      </c>
      <c r="F40" s="96">
        <v>337.6</v>
      </c>
      <c r="G40" s="97">
        <v>361.1</v>
      </c>
      <c r="H40" s="15">
        <v>418.6</v>
      </c>
      <c r="I40" s="96">
        <v>232</v>
      </c>
      <c r="J40" s="96">
        <v>243</v>
      </c>
      <c r="K40" s="97">
        <v>299.3</v>
      </c>
      <c r="L40" s="15">
        <v>246</v>
      </c>
      <c r="M40" s="96">
        <v>282.8</v>
      </c>
      <c r="N40" s="3"/>
    </row>
    <row r="41" spans="1:14" x14ac:dyDescent="0.2">
      <c r="A41" s="3"/>
      <c r="B41" s="14" t="s">
        <v>26</v>
      </c>
      <c r="C41" s="96">
        <v>284.5</v>
      </c>
      <c r="D41" s="96">
        <v>276.7</v>
      </c>
      <c r="E41" s="96">
        <v>283</v>
      </c>
      <c r="F41" s="96">
        <v>338.8</v>
      </c>
      <c r="G41" s="97">
        <v>362.2</v>
      </c>
      <c r="H41" s="15">
        <v>418.6</v>
      </c>
      <c r="I41" s="96">
        <v>232.5</v>
      </c>
      <c r="J41" s="96">
        <v>261</v>
      </c>
      <c r="K41" s="97">
        <v>313.8</v>
      </c>
      <c r="L41" s="15">
        <v>235.8</v>
      </c>
      <c r="M41" s="96">
        <v>281.39999999999998</v>
      </c>
      <c r="N41" s="3"/>
    </row>
    <row r="42" spans="1:14" x14ac:dyDescent="0.2">
      <c r="A42" s="3"/>
      <c r="B42" s="14" t="s">
        <v>27</v>
      </c>
      <c r="C42" s="96">
        <v>286.39999999999998</v>
      </c>
      <c r="D42" s="96">
        <v>273.60000000000002</v>
      </c>
      <c r="E42" s="96">
        <v>301.60000000000002</v>
      </c>
      <c r="F42" s="96">
        <v>365.8</v>
      </c>
      <c r="G42" s="97">
        <v>379.8</v>
      </c>
      <c r="H42" s="15">
        <v>410.1</v>
      </c>
      <c r="I42" s="96">
        <v>231.8</v>
      </c>
      <c r="J42" s="96">
        <v>271.60000000000002</v>
      </c>
      <c r="K42" s="97">
        <v>304.39999999999998</v>
      </c>
      <c r="L42" s="15">
        <v>246.3</v>
      </c>
      <c r="M42" s="96">
        <v>290.8</v>
      </c>
      <c r="N42" s="3"/>
    </row>
    <row r="43" spans="1:14" x14ac:dyDescent="0.2">
      <c r="A43" s="3"/>
      <c r="B43" s="14" t="s">
        <v>28</v>
      </c>
      <c r="C43" s="96">
        <v>290.8</v>
      </c>
      <c r="D43" s="96">
        <v>280.89999999999998</v>
      </c>
      <c r="E43" s="96">
        <v>272.5</v>
      </c>
      <c r="F43" s="96">
        <v>370.6</v>
      </c>
      <c r="G43" s="97">
        <v>386.9</v>
      </c>
      <c r="H43" s="15">
        <v>420.8</v>
      </c>
      <c r="I43" s="96">
        <v>231.5</v>
      </c>
      <c r="J43" s="96">
        <v>275.7</v>
      </c>
      <c r="K43" s="97">
        <v>257.3</v>
      </c>
      <c r="L43" s="15">
        <v>245.5</v>
      </c>
      <c r="M43" s="96">
        <v>288.7</v>
      </c>
      <c r="N43" s="3"/>
    </row>
    <row r="44" spans="1:14" x14ac:dyDescent="0.2">
      <c r="A44" s="3"/>
      <c r="B44" s="14" t="s">
        <v>83</v>
      </c>
      <c r="C44" s="96">
        <v>293.3</v>
      </c>
      <c r="D44" s="96">
        <v>284.10000000000002</v>
      </c>
      <c r="E44" s="96">
        <v>259.39999999999998</v>
      </c>
      <c r="F44" s="96">
        <v>371.6</v>
      </c>
      <c r="G44" s="97">
        <v>406.5</v>
      </c>
      <c r="H44" s="15">
        <v>385</v>
      </c>
      <c r="I44" s="96">
        <v>241.6</v>
      </c>
      <c r="J44" s="96">
        <v>287.8</v>
      </c>
      <c r="K44" s="97">
        <v>262.39999999999998</v>
      </c>
      <c r="L44" s="15">
        <v>234.7</v>
      </c>
      <c r="M44" s="96">
        <v>308.3</v>
      </c>
      <c r="N44" s="3"/>
    </row>
    <row r="45" spans="1:14" x14ac:dyDescent="0.2">
      <c r="A45" s="3"/>
      <c r="B45" s="14" t="s">
        <v>29</v>
      </c>
      <c r="C45" s="96">
        <v>298.3</v>
      </c>
      <c r="D45" s="96">
        <v>284.60000000000002</v>
      </c>
      <c r="E45" s="96">
        <v>248.9</v>
      </c>
      <c r="F45" s="96">
        <v>382.4</v>
      </c>
      <c r="G45" s="97">
        <v>401.2</v>
      </c>
      <c r="H45" s="15">
        <v>387.3</v>
      </c>
      <c r="I45" s="96">
        <v>308.10000000000002</v>
      </c>
      <c r="J45" s="96">
        <v>275.10000000000002</v>
      </c>
      <c r="K45" s="97">
        <v>262.39999999999998</v>
      </c>
      <c r="L45" s="15">
        <v>247</v>
      </c>
      <c r="M45" s="96">
        <v>295.39999999999998</v>
      </c>
      <c r="N45" s="3"/>
    </row>
    <row r="46" spans="1:14" x14ac:dyDescent="0.2">
      <c r="A46" s="3"/>
      <c r="B46" s="14" t="s">
        <v>19</v>
      </c>
      <c r="C46" s="96">
        <v>304</v>
      </c>
      <c r="D46" s="96">
        <v>291.8</v>
      </c>
      <c r="E46" s="96">
        <v>240.6</v>
      </c>
      <c r="F46" s="96">
        <v>386.9</v>
      </c>
      <c r="G46" s="97">
        <v>410.6</v>
      </c>
      <c r="H46" s="15">
        <v>369.7</v>
      </c>
      <c r="I46" s="96">
        <v>308.10000000000002</v>
      </c>
      <c r="J46" s="96">
        <v>295.3</v>
      </c>
      <c r="K46" s="97">
        <v>301.39999999999998</v>
      </c>
      <c r="L46" s="15">
        <v>256.7</v>
      </c>
      <c r="M46" s="96">
        <v>305.3</v>
      </c>
      <c r="N46" s="3"/>
    </row>
    <row r="47" spans="1:14" x14ac:dyDescent="0.2">
      <c r="A47" s="3"/>
      <c r="B47" s="14">
        <v>2000</v>
      </c>
      <c r="C47" s="96"/>
      <c r="D47" s="96"/>
      <c r="E47" s="96"/>
      <c r="F47" s="96"/>
      <c r="G47" s="97"/>
      <c r="H47" s="15"/>
      <c r="I47" s="96"/>
      <c r="J47" s="96"/>
      <c r="K47" s="97"/>
      <c r="L47" s="15"/>
      <c r="M47" s="96"/>
      <c r="N47" s="3"/>
    </row>
    <row r="48" spans="1:14" x14ac:dyDescent="0.2">
      <c r="A48" s="3"/>
      <c r="B48" s="14" t="s">
        <v>20</v>
      </c>
      <c r="C48" s="96">
        <v>307.8</v>
      </c>
      <c r="D48" s="96">
        <v>294.2</v>
      </c>
      <c r="E48" s="96">
        <v>244.7</v>
      </c>
      <c r="F48" s="96">
        <v>395.3</v>
      </c>
      <c r="G48" s="97">
        <v>411.4</v>
      </c>
      <c r="H48" s="15">
        <v>373.5</v>
      </c>
      <c r="I48" s="96">
        <v>319.89999999999998</v>
      </c>
      <c r="J48" s="96">
        <v>297.89999999999998</v>
      </c>
      <c r="K48" s="97">
        <v>310</v>
      </c>
      <c r="L48" s="15">
        <v>268.8</v>
      </c>
      <c r="M48" s="96">
        <v>313.89999999999998</v>
      </c>
      <c r="N48" s="3"/>
    </row>
    <row r="49" spans="1:14" x14ac:dyDescent="0.2">
      <c r="A49" s="3"/>
      <c r="B49" s="14" t="s">
        <v>21</v>
      </c>
      <c r="C49" s="96">
        <v>312.89999999999998</v>
      </c>
      <c r="D49" s="96">
        <v>298</v>
      </c>
      <c r="E49" s="96">
        <v>249.6</v>
      </c>
      <c r="F49" s="96">
        <v>398.7</v>
      </c>
      <c r="G49" s="97">
        <v>331.1</v>
      </c>
      <c r="H49" s="15">
        <v>370.3</v>
      </c>
      <c r="I49" s="96">
        <v>384.3</v>
      </c>
      <c r="J49" s="96">
        <v>286.10000000000002</v>
      </c>
      <c r="K49" s="97">
        <v>297.5</v>
      </c>
      <c r="L49" s="15">
        <v>269.2</v>
      </c>
      <c r="M49" s="96">
        <v>317.3</v>
      </c>
      <c r="N49" s="3"/>
    </row>
    <row r="50" spans="1:14" x14ac:dyDescent="0.2">
      <c r="A50" s="3"/>
      <c r="B50" s="14" t="s">
        <v>22</v>
      </c>
      <c r="C50" s="96">
        <v>315</v>
      </c>
      <c r="D50" s="96">
        <v>299.39999999999998</v>
      </c>
      <c r="E50" s="96">
        <v>254.4</v>
      </c>
      <c r="F50" s="96">
        <v>403.7</v>
      </c>
      <c r="G50" s="97">
        <v>418.5</v>
      </c>
      <c r="H50" s="15">
        <v>374.6</v>
      </c>
      <c r="I50" s="96">
        <v>385.8</v>
      </c>
      <c r="J50" s="96">
        <v>288.39999999999998</v>
      </c>
      <c r="K50" s="97">
        <v>297.5</v>
      </c>
      <c r="L50" s="15">
        <v>269.2</v>
      </c>
      <c r="M50" s="96">
        <v>334.3</v>
      </c>
      <c r="N50" s="3"/>
    </row>
    <row r="51" spans="1:14" x14ac:dyDescent="0.2">
      <c r="A51" s="3"/>
      <c r="B51" s="14" t="s">
        <v>23</v>
      </c>
      <c r="C51" s="96">
        <v>315.39999999999998</v>
      </c>
      <c r="D51" s="96">
        <v>296</v>
      </c>
      <c r="E51" s="96">
        <v>254.4</v>
      </c>
      <c r="F51" s="96">
        <v>402.3</v>
      </c>
      <c r="G51" s="97">
        <v>415.2</v>
      </c>
      <c r="H51" s="15">
        <v>438.1</v>
      </c>
      <c r="I51" s="96">
        <v>385.8</v>
      </c>
      <c r="J51" s="96">
        <v>288.39999999999998</v>
      </c>
      <c r="K51" s="97">
        <v>297.5</v>
      </c>
      <c r="L51" s="15">
        <v>269.2</v>
      </c>
      <c r="M51" s="96">
        <v>334.3</v>
      </c>
      <c r="N51" s="3"/>
    </row>
    <row r="52" spans="1:14" x14ac:dyDescent="0.2">
      <c r="A52" s="3"/>
      <c r="B52" s="14" t="s">
        <v>24</v>
      </c>
      <c r="C52" s="96">
        <v>315.60000000000002</v>
      </c>
      <c r="D52" s="96">
        <v>292.10000000000002</v>
      </c>
      <c r="E52" s="96">
        <v>253.3</v>
      </c>
      <c r="F52" s="96">
        <v>436.5</v>
      </c>
      <c r="G52" s="97">
        <v>391.8</v>
      </c>
      <c r="H52" s="15">
        <v>443.1</v>
      </c>
      <c r="I52" s="96">
        <v>386.1</v>
      </c>
      <c r="J52" s="96">
        <v>217.1</v>
      </c>
      <c r="K52" s="97">
        <v>266</v>
      </c>
      <c r="L52" s="15">
        <v>269.2</v>
      </c>
      <c r="M52" s="96">
        <v>337.4</v>
      </c>
      <c r="N52" s="3"/>
    </row>
    <row r="53" spans="1:14" x14ac:dyDescent="0.2">
      <c r="A53" s="3"/>
      <c r="B53" s="14" t="s">
        <v>25</v>
      </c>
      <c r="C53" s="96">
        <v>317.5</v>
      </c>
      <c r="D53" s="96">
        <v>284.5</v>
      </c>
      <c r="E53" s="96">
        <v>276.39999999999998</v>
      </c>
      <c r="F53" s="96">
        <v>477.9</v>
      </c>
      <c r="G53" s="97">
        <v>405.1</v>
      </c>
      <c r="H53" s="15">
        <v>443.1</v>
      </c>
      <c r="I53" s="96">
        <v>411.2</v>
      </c>
      <c r="J53" s="96">
        <v>317.10000000000002</v>
      </c>
      <c r="K53" s="97">
        <v>266</v>
      </c>
      <c r="L53" s="15">
        <v>269.2</v>
      </c>
      <c r="M53" s="96">
        <v>334.3</v>
      </c>
      <c r="N53" s="3"/>
    </row>
    <row r="54" spans="1:14" x14ac:dyDescent="0.2">
      <c r="A54" s="3"/>
      <c r="B54" s="14" t="s">
        <v>26</v>
      </c>
      <c r="C54" s="96">
        <v>319.89999999999998</v>
      </c>
      <c r="D54" s="96">
        <v>281.7</v>
      </c>
      <c r="E54" s="96">
        <v>285.7</v>
      </c>
      <c r="F54" s="96">
        <v>495.7</v>
      </c>
      <c r="G54" s="97">
        <v>389.2</v>
      </c>
      <c r="H54" s="15">
        <v>435.9</v>
      </c>
      <c r="I54" s="96">
        <v>452.7</v>
      </c>
      <c r="J54" s="96">
        <v>312.10000000000002</v>
      </c>
      <c r="K54" s="97">
        <v>254.6</v>
      </c>
      <c r="L54" s="15">
        <v>271.7</v>
      </c>
      <c r="M54" s="96">
        <v>332.3</v>
      </c>
      <c r="N54" s="3"/>
    </row>
    <row r="55" spans="1:14" x14ac:dyDescent="0.2">
      <c r="A55" s="3"/>
      <c r="B55" s="14" t="s">
        <v>27</v>
      </c>
      <c r="C55" s="96">
        <v>321.7</v>
      </c>
      <c r="D55" s="96">
        <v>284.5</v>
      </c>
      <c r="E55" s="96">
        <v>290.7</v>
      </c>
      <c r="F55" s="96">
        <v>489.5</v>
      </c>
      <c r="G55" s="97">
        <v>400.7</v>
      </c>
      <c r="H55" s="15">
        <v>422.6</v>
      </c>
      <c r="I55" s="96">
        <v>454.7</v>
      </c>
      <c r="J55" s="96">
        <v>324.7</v>
      </c>
      <c r="K55" s="97">
        <v>240.6</v>
      </c>
      <c r="L55" s="15">
        <v>256.5</v>
      </c>
      <c r="M55" s="96">
        <v>332.8</v>
      </c>
      <c r="N55" s="3"/>
    </row>
    <row r="56" spans="1:14" x14ac:dyDescent="0.2">
      <c r="A56" s="3"/>
      <c r="B56" s="14" t="s">
        <v>28</v>
      </c>
      <c r="C56" s="96">
        <v>324</v>
      </c>
      <c r="D56" s="96">
        <v>284.8</v>
      </c>
      <c r="E56" s="96">
        <v>291.8</v>
      </c>
      <c r="F56" s="96">
        <v>508.4</v>
      </c>
      <c r="G56" s="97">
        <v>398.9</v>
      </c>
      <c r="H56" s="15">
        <v>423.3</v>
      </c>
      <c r="I56" s="96">
        <v>458.4</v>
      </c>
      <c r="J56" s="96">
        <v>311.60000000000002</v>
      </c>
      <c r="K56" s="97">
        <v>247.9</v>
      </c>
      <c r="L56" s="15">
        <v>257.10000000000002</v>
      </c>
      <c r="M56" s="96">
        <v>323.3</v>
      </c>
      <c r="N56" s="3"/>
    </row>
    <row r="57" spans="1:14" x14ac:dyDescent="0.2">
      <c r="A57" s="3"/>
      <c r="B57" s="14" t="s">
        <v>83</v>
      </c>
      <c r="C57" s="96">
        <v>327</v>
      </c>
      <c r="D57" s="96">
        <v>285.3</v>
      </c>
      <c r="E57" s="96">
        <v>302</v>
      </c>
      <c r="F57" s="96">
        <v>523.4</v>
      </c>
      <c r="G57" s="97">
        <v>421.1</v>
      </c>
      <c r="H57" s="15">
        <v>423.3</v>
      </c>
      <c r="I57" s="96">
        <v>459.3</v>
      </c>
      <c r="J57" s="96">
        <v>312.8</v>
      </c>
      <c r="K57" s="97">
        <v>249.9</v>
      </c>
      <c r="L57" s="15">
        <v>253.2</v>
      </c>
      <c r="M57" s="96">
        <v>315.2</v>
      </c>
      <c r="N57" s="3"/>
    </row>
    <row r="58" spans="1:14" x14ac:dyDescent="0.2">
      <c r="A58" s="3"/>
      <c r="B58" s="14" t="s">
        <v>29</v>
      </c>
      <c r="C58" s="96">
        <v>330.8</v>
      </c>
      <c r="D58" s="96">
        <v>291</v>
      </c>
      <c r="E58" s="96">
        <v>312.39999999999998</v>
      </c>
      <c r="F58" s="96">
        <v>521.9</v>
      </c>
      <c r="G58" s="97">
        <v>408</v>
      </c>
      <c r="H58" s="15">
        <v>411.1</v>
      </c>
      <c r="I58" s="96">
        <v>458.9</v>
      </c>
      <c r="J58" s="96">
        <v>304.7</v>
      </c>
      <c r="K58" s="97">
        <v>275.3</v>
      </c>
      <c r="L58" s="15">
        <v>230.9</v>
      </c>
      <c r="M58" s="96">
        <v>287.7</v>
      </c>
      <c r="N58" s="3"/>
    </row>
    <row r="59" spans="1:14" x14ac:dyDescent="0.2">
      <c r="A59" s="3"/>
      <c r="B59" s="14" t="s">
        <v>19</v>
      </c>
      <c r="C59" s="96">
        <v>333.2</v>
      </c>
      <c r="D59" s="96">
        <v>292.2</v>
      </c>
      <c r="E59" s="96">
        <v>322.3</v>
      </c>
      <c r="F59" s="96">
        <v>523.1</v>
      </c>
      <c r="G59" s="97">
        <v>435.7</v>
      </c>
      <c r="H59" s="15">
        <v>418.7</v>
      </c>
      <c r="I59" s="96">
        <v>458.8</v>
      </c>
      <c r="J59" s="96">
        <v>285.5</v>
      </c>
      <c r="K59" s="97">
        <v>295.10000000000002</v>
      </c>
      <c r="L59" s="15">
        <v>242.9</v>
      </c>
      <c r="M59" s="96">
        <v>301.60000000000002</v>
      </c>
      <c r="N59" s="3"/>
    </row>
    <row r="60" spans="1:14" x14ac:dyDescent="0.2">
      <c r="A60" s="3"/>
      <c r="B60" s="14">
        <v>2001</v>
      </c>
      <c r="C60" s="96"/>
      <c r="D60" s="96"/>
      <c r="E60" s="96"/>
      <c r="F60" s="96"/>
      <c r="G60" s="97"/>
      <c r="H60" s="15"/>
      <c r="I60" s="96"/>
      <c r="J60" s="96"/>
      <c r="K60" s="97"/>
      <c r="L60" s="15"/>
      <c r="M60" s="96"/>
      <c r="N60" s="3"/>
    </row>
    <row r="61" spans="1:14" x14ac:dyDescent="0.2">
      <c r="A61" s="3"/>
      <c r="B61" s="14" t="s">
        <v>20</v>
      </c>
      <c r="C61" s="96">
        <v>336.2</v>
      </c>
      <c r="D61" s="96">
        <v>295.60000000000002</v>
      </c>
      <c r="E61" s="96">
        <v>335.4</v>
      </c>
      <c r="F61" s="96">
        <v>523.6</v>
      </c>
      <c r="G61" s="97">
        <v>431.7</v>
      </c>
      <c r="H61" s="15">
        <v>417.7</v>
      </c>
      <c r="I61" s="96">
        <v>459.2</v>
      </c>
      <c r="J61" s="96">
        <v>270</v>
      </c>
      <c r="K61" s="97">
        <v>296.7</v>
      </c>
      <c r="L61" s="15">
        <v>249.9</v>
      </c>
      <c r="M61" s="96">
        <v>288.2</v>
      </c>
      <c r="N61" s="3"/>
    </row>
    <row r="62" spans="1:14" x14ac:dyDescent="0.2">
      <c r="A62" s="3"/>
      <c r="B62" s="14" t="s">
        <v>21</v>
      </c>
      <c r="C62" s="96">
        <v>340.1</v>
      </c>
      <c r="D62" s="96">
        <v>301</v>
      </c>
      <c r="E62" s="96">
        <v>339.1</v>
      </c>
      <c r="F62" s="96">
        <v>523.5</v>
      </c>
      <c r="G62" s="97">
        <v>418.5</v>
      </c>
      <c r="H62" s="15">
        <v>431.5</v>
      </c>
      <c r="I62" s="96">
        <v>460.1</v>
      </c>
      <c r="J62" s="96">
        <v>267.89999999999998</v>
      </c>
      <c r="K62" s="97">
        <v>293</v>
      </c>
      <c r="L62" s="15">
        <v>250</v>
      </c>
      <c r="M62" s="96">
        <v>293.3</v>
      </c>
      <c r="N62" s="3"/>
    </row>
    <row r="63" spans="1:14" x14ac:dyDescent="0.2">
      <c r="A63" s="3"/>
      <c r="B63" s="14" t="s">
        <v>22</v>
      </c>
      <c r="C63" s="96">
        <v>343.3</v>
      </c>
      <c r="D63" s="96">
        <v>303.39999999999998</v>
      </c>
      <c r="E63" s="96">
        <v>351</v>
      </c>
      <c r="F63" s="96">
        <v>523.6</v>
      </c>
      <c r="G63" s="97">
        <v>444.7</v>
      </c>
      <c r="H63" s="15">
        <v>442.7</v>
      </c>
      <c r="I63" s="96">
        <v>459.1</v>
      </c>
      <c r="J63" s="96">
        <v>277.8</v>
      </c>
      <c r="K63" s="97">
        <v>285.39999999999998</v>
      </c>
      <c r="L63" s="15">
        <v>259.8</v>
      </c>
      <c r="M63" s="96">
        <v>278.3</v>
      </c>
      <c r="N63" s="3"/>
    </row>
    <row r="64" spans="1:14" x14ac:dyDescent="0.2">
      <c r="A64" s="3"/>
      <c r="B64" s="14" t="s">
        <v>23</v>
      </c>
      <c r="C64" s="96">
        <v>344.7</v>
      </c>
      <c r="D64" s="96">
        <v>303.39999999999998</v>
      </c>
      <c r="E64" s="96">
        <v>380.4</v>
      </c>
      <c r="F64" s="96">
        <v>521.1</v>
      </c>
      <c r="G64" s="97">
        <v>432.1</v>
      </c>
      <c r="H64" s="15">
        <v>456.3</v>
      </c>
      <c r="I64" s="96">
        <v>457.9</v>
      </c>
      <c r="J64" s="96">
        <v>310</v>
      </c>
      <c r="K64" s="97">
        <v>315.2</v>
      </c>
      <c r="L64" s="15">
        <v>254.7</v>
      </c>
      <c r="M64" s="96">
        <v>287.7</v>
      </c>
      <c r="N64" s="3"/>
    </row>
    <row r="65" spans="1:14" x14ac:dyDescent="0.2">
      <c r="A65" s="3"/>
      <c r="B65" s="14" t="s">
        <v>24</v>
      </c>
      <c r="C65" s="96">
        <v>346.9</v>
      </c>
      <c r="D65" s="96">
        <v>302.7</v>
      </c>
      <c r="E65" s="96">
        <v>382.2</v>
      </c>
      <c r="F65" s="96">
        <v>547.70000000000005</v>
      </c>
      <c r="G65" s="97">
        <v>430.2</v>
      </c>
      <c r="H65" s="15">
        <v>470.4</v>
      </c>
      <c r="I65" s="96">
        <v>458</v>
      </c>
      <c r="J65" s="96">
        <v>316</v>
      </c>
      <c r="K65" s="97">
        <v>322.5</v>
      </c>
      <c r="L65" s="15">
        <v>238.6</v>
      </c>
      <c r="M65" s="96">
        <v>258.39999999999998</v>
      </c>
      <c r="N65" s="3"/>
    </row>
    <row r="66" spans="1:14" x14ac:dyDescent="0.2">
      <c r="A66" s="3"/>
      <c r="B66" s="14" t="s">
        <v>25</v>
      </c>
      <c r="C66" s="96">
        <v>348.7</v>
      </c>
      <c r="D66" s="96">
        <v>303.7</v>
      </c>
      <c r="E66" s="96">
        <v>385.4</v>
      </c>
      <c r="F66" s="96">
        <v>560.70000000000005</v>
      </c>
      <c r="G66" s="97">
        <v>435.1</v>
      </c>
      <c r="H66" s="15">
        <v>425</v>
      </c>
      <c r="I66" s="96">
        <v>457.9</v>
      </c>
      <c r="J66" s="96">
        <v>305.3</v>
      </c>
      <c r="K66" s="97">
        <v>322.5</v>
      </c>
      <c r="L66" s="15">
        <v>234.4</v>
      </c>
      <c r="M66" s="96">
        <v>267</v>
      </c>
      <c r="N66" s="3"/>
    </row>
    <row r="67" spans="1:14" x14ac:dyDescent="0.2">
      <c r="A67" s="3"/>
      <c r="B67" s="14" t="s">
        <v>26</v>
      </c>
      <c r="C67" s="96">
        <v>349.5</v>
      </c>
      <c r="D67" s="96">
        <v>303.8</v>
      </c>
      <c r="E67" s="96">
        <v>390</v>
      </c>
      <c r="F67" s="96">
        <v>562.9</v>
      </c>
      <c r="G67" s="97">
        <v>439.4</v>
      </c>
      <c r="H67" s="15">
        <v>433.3</v>
      </c>
      <c r="I67" s="96">
        <v>458</v>
      </c>
      <c r="J67" s="96">
        <v>311.8</v>
      </c>
      <c r="K67" s="97">
        <v>312.5</v>
      </c>
      <c r="L67" s="15">
        <v>245.7</v>
      </c>
      <c r="M67" s="96">
        <v>276.8</v>
      </c>
      <c r="N67" s="3"/>
    </row>
    <row r="68" spans="1:14" x14ac:dyDescent="0.2">
      <c r="A68" s="3"/>
      <c r="B68" s="14" t="s">
        <v>27</v>
      </c>
      <c r="C68" s="96">
        <v>351</v>
      </c>
      <c r="D68" s="96">
        <v>291.3</v>
      </c>
      <c r="E68" s="96">
        <v>396.9</v>
      </c>
      <c r="F68" s="96">
        <v>654.5</v>
      </c>
      <c r="G68" s="97">
        <v>451</v>
      </c>
      <c r="H68" s="15">
        <v>451.9</v>
      </c>
      <c r="I68" s="96">
        <v>459.3</v>
      </c>
      <c r="J68" s="96">
        <v>314.3</v>
      </c>
      <c r="K68" s="97">
        <v>327.10000000000002</v>
      </c>
      <c r="L68" s="15">
        <v>249.3</v>
      </c>
      <c r="M68" s="96">
        <v>282.8</v>
      </c>
      <c r="N68" s="3"/>
    </row>
    <row r="69" spans="1:14" x14ac:dyDescent="0.2">
      <c r="A69" s="3"/>
      <c r="B69" s="14" t="s">
        <v>28</v>
      </c>
      <c r="C69" s="96">
        <v>353.3</v>
      </c>
      <c r="D69" s="96">
        <v>293.7</v>
      </c>
      <c r="E69" s="96">
        <v>405.3</v>
      </c>
      <c r="F69" s="96">
        <v>656.5</v>
      </c>
      <c r="G69" s="97">
        <v>449.7</v>
      </c>
      <c r="H69" s="15">
        <v>452.1</v>
      </c>
      <c r="I69" s="96">
        <v>459.2</v>
      </c>
      <c r="J69" s="96">
        <v>309.3</v>
      </c>
      <c r="K69" s="97">
        <v>328.9</v>
      </c>
      <c r="L69" s="15">
        <v>253.6</v>
      </c>
      <c r="M69" s="96">
        <v>276.2</v>
      </c>
      <c r="N69" s="3"/>
    </row>
    <row r="70" spans="1:14" x14ac:dyDescent="0.2">
      <c r="A70" s="3"/>
      <c r="B70" s="14" t="s">
        <v>83</v>
      </c>
      <c r="C70" s="96">
        <v>356.1</v>
      </c>
      <c r="D70" s="96">
        <v>297.60000000000002</v>
      </c>
      <c r="E70" s="96">
        <v>405.6</v>
      </c>
      <c r="F70" s="96">
        <v>657.4</v>
      </c>
      <c r="G70" s="97">
        <v>444.4</v>
      </c>
      <c r="H70" s="15">
        <v>453.7</v>
      </c>
      <c r="I70" s="96">
        <v>458.7</v>
      </c>
      <c r="J70" s="96">
        <v>312.8</v>
      </c>
      <c r="K70" s="97">
        <v>330.7</v>
      </c>
      <c r="L70" s="15">
        <v>256.10000000000002</v>
      </c>
      <c r="M70" s="96">
        <v>278.7</v>
      </c>
      <c r="N70" s="3"/>
    </row>
    <row r="71" spans="1:14" x14ac:dyDescent="0.2">
      <c r="A71" s="3"/>
      <c r="B71" s="14" t="s">
        <v>29</v>
      </c>
      <c r="C71" s="96">
        <v>360.6</v>
      </c>
      <c r="D71" s="96">
        <v>301.60000000000002</v>
      </c>
      <c r="E71" s="96">
        <v>432.1</v>
      </c>
      <c r="F71" s="96">
        <v>656.9</v>
      </c>
      <c r="G71" s="97">
        <v>435.1</v>
      </c>
      <c r="H71" s="15">
        <v>456.3</v>
      </c>
      <c r="I71" s="96">
        <v>458</v>
      </c>
      <c r="J71" s="96">
        <v>315.7</v>
      </c>
      <c r="K71" s="97">
        <v>338.6</v>
      </c>
      <c r="L71" s="15">
        <v>254.9</v>
      </c>
      <c r="M71" s="96">
        <v>290.10000000000002</v>
      </c>
      <c r="N71" s="3"/>
    </row>
    <row r="72" spans="1:14" x14ac:dyDescent="0.2">
      <c r="A72" s="3"/>
      <c r="B72" s="14" t="s">
        <v>19</v>
      </c>
      <c r="C72" s="96">
        <v>364.6</v>
      </c>
      <c r="D72" s="96">
        <v>307.7</v>
      </c>
      <c r="E72" s="96">
        <v>450.3</v>
      </c>
      <c r="F72" s="96">
        <v>647.6</v>
      </c>
      <c r="G72" s="97">
        <v>440.5</v>
      </c>
      <c r="H72" s="15">
        <v>459.1</v>
      </c>
      <c r="I72" s="96">
        <v>456</v>
      </c>
      <c r="J72" s="96">
        <v>321.8</v>
      </c>
      <c r="K72" s="97">
        <v>343.1</v>
      </c>
      <c r="L72" s="15">
        <v>260.60000000000002</v>
      </c>
      <c r="M72" s="96">
        <v>301.5</v>
      </c>
      <c r="N72" s="3"/>
    </row>
    <row r="73" spans="1:14" x14ac:dyDescent="0.2">
      <c r="A73" s="3"/>
      <c r="B73" s="14">
        <v>2002</v>
      </c>
      <c r="C73" s="96"/>
      <c r="D73" s="96"/>
      <c r="E73" s="96"/>
      <c r="F73" s="96"/>
      <c r="G73" s="97"/>
      <c r="H73" s="15"/>
      <c r="I73" s="96"/>
      <c r="J73" s="96"/>
      <c r="K73" s="97"/>
      <c r="L73" s="15"/>
      <c r="M73" s="96"/>
      <c r="N73" s="3"/>
    </row>
    <row r="74" spans="1:14" x14ac:dyDescent="0.2">
      <c r="A74" s="3"/>
      <c r="B74" s="14" t="s">
        <v>20</v>
      </c>
      <c r="C74" s="96">
        <v>368.1</v>
      </c>
      <c r="D74" s="96">
        <v>314</v>
      </c>
      <c r="E74" s="96">
        <v>452.8</v>
      </c>
      <c r="F74" s="96">
        <v>636.1</v>
      </c>
      <c r="G74" s="97">
        <v>439.2</v>
      </c>
      <c r="H74" s="15">
        <v>459.1</v>
      </c>
      <c r="I74" s="96">
        <v>453.8</v>
      </c>
      <c r="J74" s="96">
        <v>326.39999999999998</v>
      </c>
      <c r="K74" s="97">
        <v>352.8</v>
      </c>
      <c r="L74" s="15">
        <v>258.89999999999998</v>
      </c>
      <c r="M74" s="96">
        <v>294.2</v>
      </c>
      <c r="N74" s="3"/>
    </row>
    <row r="75" spans="1:14" x14ac:dyDescent="0.2">
      <c r="A75" s="3"/>
      <c r="B75" s="14" t="s">
        <v>21</v>
      </c>
      <c r="C75" s="96">
        <v>376</v>
      </c>
      <c r="D75" s="96">
        <v>322.10000000000002</v>
      </c>
      <c r="E75" s="96">
        <v>443.7</v>
      </c>
      <c r="F75" s="96">
        <v>666.2</v>
      </c>
      <c r="G75" s="97">
        <v>416.1</v>
      </c>
      <c r="H75" s="15">
        <v>459.1</v>
      </c>
      <c r="I75" s="96">
        <v>453.2</v>
      </c>
      <c r="J75" s="96">
        <v>333.5</v>
      </c>
      <c r="K75" s="97">
        <v>358.5</v>
      </c>
      <c r="L75" s="15">
        <v>258.2</v>
      </c>
      <c r="M75" s="96">
        <v>296.3</v>
      </c>
      <c r="N75" s="3"/>
    </row>
    <row r="76" spans="1:14" x14ac:dyDescent="0.2">
      <c r="A76" s="3"/>
      <c r="B76" s="14" t="s">
        <v>22</v>
      </c>
      <c r="C76" s="96">
        <v>377.8</v>
      </c>
      <c r="D76" s="96">
        <v>323.60000000000002</v>
      </c>
      <c r="E76" s="96">
        <v>449.2</v>
      </c>
      <c r="F76" s="96">
        <v>669</v>
      </c>
      <c r="G76" s="97">
        <v>423.6</v>
      </c>
      <c r="H76" s="15">
        <v>459.5</v>
      </c>
      <c r="I76" s="96">
        <v>453.3</v>
      </c>
      <c r="J76" s="96">
        <v>334.3</v>
      </c>
      <c r="K76" s="97">
        <v>354.6</v>
      </c>
      <c r="L76" s="15">
        <v>258.2</v>
      </c>
      <c r="M76" s="96">
        <v>301.60000000000002</v>
      </c>
      <c r="N76" s="3"/>
    </row>
    <row r="77" spans="1:14" x14ac:dyDescent="0.2">
      <c r="A77" s="3"/>
      <c r="B77" s="14" t="s">
        <v>23</v>
      </c>
      <c r="C77" s="96">
        <v>382.6</v>
      </c>
      <c r="D77" s="96">
        <v>328.6</v>
      </c>
      <c r="E77" s="96">
        <v>449.1</v>
      </c>
      <c r="F77" s="96">
        <v>672.8</v>
      </c>
      <c r="G77" s="97">
        <v>446</v>
      </c>
      <c r="H77" s="15">
        <v>473.3</v>
      </c>
      <c r="I77" s="96">
        <v>452.7</v>
      </c>
      <c r="J77" s="96">
        <v>337.3</v>
      </c>
      <c r="K77" s="97">
        <v>355.3</v>
      </c>
      <c r="L77" s="15">
        <v>257.60000000000002</v>
      </c>
      <c r="M77" s="96">
        <v>308.39999999999998</v>
      </c>
      <c r="N77" s="3"/>
    </row>
    <row r="78" spans="1:14" x14ac:dyDescent="0.2">
      <c r="A78" s="3"/>
      <c r="B78" s="14" t="s">
        <v>24</v>
      </c>
      <c r="C78" s="96">
        <v>383.3</v>
      </c>
      <c r="D78" s="96">
        <v>329.8</v>
      </c>
      <c r="E78" s="96">
        <v>453.5</v>
      </c>
      <c r="F78" s="96">
        <v>668.1</v>
      </c>
      <c r="G78" s="97">
        <v>447.6</v>
      </c>
      <c r="H78" s="15">
        <v>473.4</v>
      </c>
      <c r="I78" s="96">
        <v>452.7</v>
      </c>
      <c r="J78" s="96">
        <v>326.3</v>
      </c>
      <c r="K78" s="97">
        <v>361.5</v>
      </c>
      <c r="L78" s="15">
        <v>259.10000000000002</v>
      </c>
      <c r="M78" s="96">
        <v>314.10000000000002</v>
      </c>
      <c r="N78" s="3"/>
    </row>
    <row r="79" spans="1:14" x14ac:dyDescent="0.2">
      <c r="A79" s="3"/>
      <c r="B79" s="14" t="s">
        <v>25</v>
      </c>
      <c r="C79" s="96">
        <v>385.1</v>
      </c>
      <c r="D79" s="96">
        <v>331.2</v>
      </c>
      <c r="E79" s="96">
        <v>464.5</v>
      </c>
      <c r="F79" s="96">
        <v>665.7</v>
      </c>
      <c r="G79" s="97">
        <v>453.9</v>
      </c>
      <c r="H79" s="15">
        <v>507.5</v>
      </c>
      <c r="I79" s="96">
        <v>452.2</v>
      </c>
      <c r="J79" s="96">
        <v>330.8</v>
      </c>
      <c r="K79" s="97">
        <v>365.2</v>
      </c>
      <c r="L79" s="15">
        <v>258.10000000000002</v>
      </c>
      <c r="M79" s="96">
        <v>311.10000000000002</v>
      </c>
      <c r="N79" s="3"/>
    </row>
    <row r="80" spans="1:14" x14ac:dyDescent="0.2">
      <c r="A80" s="3"/>
      <c r="B80" s="14" t="s">
        <v>26</v>
      </c>
      <c r="C80" s="96">
        <v>385.8</v>
      </c>
      <c r="D80" s="96">
        <v>330.4</v>
      </c>
      <c r="E80" s="96">
        <v>482.2</v>
      </c>
      <c r="F80" s="96">
        <v>666.8</v>
      </c>
      <c r="G80" s="97">
        <v>460.4</v>
      </c>
      <c r="H80" s="15">
        <v>500.4</v>
      </c>
      <c r="I80" s="96">
        <v>451.8</v>
      </c>
      <c r="J80" s="96">
        <v>327.7</v>
      </c>
      <c r="K80" s="97">
        <v>362</v>
      </c>
      <c r="L80" s="15">
        <v>277.3</v>
      </c>
      <c r="M80" s="96">
        <v>308.10000000000002</v>
      </c>
      <c r="N80" s="3"/>
    </row>
    <row r="81" spans="1:14" x14ac:dyDescent="0.2">
      <c r="A81" s="3"/>
      <c r="B81" s="14" t="s">
        <v>27</v>
      </c>
      <c r="C81" s="96">
        <v>386.8</v>
      </c>
      <c r="D81" s="96">
        <v>331.4</v>
      </c>
      <c r="E81" s="96">
        <v>485.2</v>
      </c>
      <c r="F81" s="96">
        <v>664.4</v>
      </c>
      <c r="G81" s="97">
        <v>461.8</v>
      </c>
      <c r="H81" s="15">
        <v>521.70000000000005</v>
      </c>
      <c r="I81" s="96">
        <v>453.1</v>
      </c>
      <c r="J81" s="96">
        <v>328.3</v>
      </c>
      <c r="K81" s="97">
        <v>362.5</v>
      </c>
      <c r="L81" s="15">
        <v>281.60000000000002</v>
      </c>
      <c r="M81" s="96">
        <v>311.2</v>
      </c>
      <c r="N81" s="3"/>
    </row>
    <row r="82" spans="1:14" x14ac:dyDescent="0.2">
      <c r="A82" s="3"/>
      <c r="B82" s="14" t="s">
        <v>28</v>
      </c>
      <c r="C82" s="96">
        <v>389.5</v>
      </c>
      <c r="D82" s="96">
        <v>335.3</v>
      </c>
      <c r="E82" s="96">
        <v>485.7</v>
      </c>
      <c r="F82" s="96">
        <v>666.5</v>
      </c>
      <c r="G82" s="97">
        <v>452.2</v>
      </c>
      <c r="H82" s="15">
        <v>496.6</v>
      </c>
      <c r="I82" s="96">
        <v>455.4</v>
      </c>
      <c r="J82" s="96">
        <v>343.9</v>
      </c>
      <c r="K82" s="97">
        <v>361.7</v>
      </c>
      <c r="L82" s="15">
        <v>275.60000000000002</v>
      </c>
      <c r="M82" s="96">
        <v>313.3</v>
      </c>
      <c r="N82" s="3"/>
    </row>
    <row r="83" spans="1:14" x14ac:dyDescent="0.2">
      <c r="A83" s="3"/>
      <c r="B83" s="14" t="s">
        <v>83</v>
      </c>
      <c r="C83" s="96">
        <v>392.8</v>
      </c>
      <c r="D83" s="96">
        <v>337.8</v>
      </c>
      <c r="E83" s="96">
        <v>483.3</v>
      </c>
      <c r="F83" s="96">
        <v>674.1</v>
      </c>
      <c r="G83" s="97">
        <v>469.9</v>
      </c>
      <c r="H83" s="15">
        <v>506.4</v>
      </c>
      <c r="I83" s="96">
        <v>457.7</v>
      </c>
      <c r="J83" s="96">
        <v>350.8</v>
      </c>
      <c r="K83" s="97">
        <v>361.6</v>
      </c>
      <c r="L83" s="15">
        <v>275.60000000000002</v>
      </c>
      <c r="M83" s="96">
        <v>319.2</v>
      </c>
      <c r="N83" s="3"/>
    </row>
    <row r="84" spans="1:14" x14ac:dyDescent="0.2">
      <c r="A84" s="3"/>
      <c r="B84" s="14" t="s">
        <v>29</v>
      </c>
      <c r="C84" s="96">
        <v>394.6</v>
      </c>
      <c r="D84" s="96">
        <v>340</v>
      </c>
      <c r="E84" s="96">
        <v>484.4</v>
      </c>
      <c r="F84" s="96">
        <v>673.6</v>
      </c>
      <c r="G84" s="97">
        <v>473</v>
      </c>
      <c r="H84" s="15">
        <v>502.7</v>
      </c>
      <c r="I84" s="96">
        <v>457.9</v>
      </c>
      <c r="J84" s="96">
        <v>374.1</v>
      </c>
      <c r="K84" s="97">
        <v>367.8</v>
      </c>
      <c r="L84" s="15">
        <v>275.60000000000002</v>
      </c>
      <c r="M84" s="96">
        <v>319.89999999999998</v>
      </c>
      <c r="N84" s="3"/>
    </row>
    <row r="85" spans="1:14" x14ac:dyDescent="0.2">
      <c r="A85" s="3"/>
      <c r="B85" s="14" t="s">
        <v>19</v>
      </c>
      <c r="C85" s="96">
        <v>397.5</v>
      </c>
      <c r="D85" s="96">
        <v>342.6</v>
      </c>
      <c r="E85" s="96">
        <v>496.5</v>
      </c>
      <c r="F85" s="96">
        <v>677.7</v>
      </c>
      <c r="G85" s="97">
        <v>469.9</v>
      </c>
      <c r="H85" s="15">
        <v>501.1</v>
      </c>
      <c r="I85" s="96">
        <v>457.9</v>
      </c>
      <c r="J85" s="96">
        <v>377.8</v>
      </c>
      <c r="K85" s="97">
        <v>370.2</v>
      </c>
      <c r="L85" s="15">
        <v>275.60000000000002</v>
      </c>
      <c r="M85" s="96">
        <v>320.5</v>
      </c>
      <c r="N85" s="3"/>
    </row>
    <row r="86" spans="1:14" x14ac:dyDescent="0.2">
      <c r="A86" s="3"/>
      <c r="B86" s="14">
        <v>2003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3"/>
    </row>
    <row r="87" spans="1:14" x14ac:dyDescent="0.2">
      <c r="A87" s="3"/>
      <c r="B87" s="14" t="s">
        <v>20</v>
      </c>
      <c r="C87" s="15">
        <v>402.8</v>
      </c>
      <c r="D87" s="15">
        <v>349.2</v>
      </c>
      <c r="E87" s="15">
        <v>498.2</v>
      </c>
      <c r="F87" s="15">
        <v>676.8</v>
      </c>
      <c r="G87" s="15">
        <v>485.1</v>
      </c>
      <c r="H87" s="15">
        <v>509.6</v>
      </c>
      <c r="I87" s="15">
        <v>458.2</v>
      </c>
      <c r="J87" s="15">
        <v>379.1</v>
      </c>
      <c r="K87" s="15">
        <v>379.1</v>
      </c>
      <c r="L87" s="15">
        <v>275.60000000000002</v>
      </c>
      <c r="M87" s="15">
        <v>319.7</v>
      </c>
      <c r="N87" s="3"/>
    </row>
    <row r="88" spans="1:14" x14ac:dyDescent="0.2">
      <c r="A88" s="3"/>
      <c r="B88" s="14" t="s">
        <v>21</v>
      </c>
      <c r="C88" s="15">
        <v>409.5</v>
      </c>
      <c r="D88" s="15">
        <v>353.7</v>
      </c>
      <c r="E88" s="15">
        <v>499.8</v>
      </c>
      <c r="F88" s="15">
        <v>708.4</v>
      </c>
      <c r="G88" s="15">
        <v>489.2</v>
      </c>
      <c r="H88" s="15">
        <v>517.1</v>
      </c>
      <c r="I88" s="15">
        <v>458</v>
      </c>
      <c r="J88" s="15">
        <v>375.8</v>
      </c>
      <c r="K88" s="15">
        <v>371.4</v>
      </c>
      <c r="L88" s="15">
        <v>275.60000000000002</v>
      </c>
      <c r="M88" s="15">
        <v>322.39999999999998</v>
      </c>
      <c r="N88" s="3"/>
    </row>
    <row r="89" spans="1:14" x14ac:dyDescent="0.2">
      <c r="A89" s="3"/>
      <c r="B89" s="14" t="s">
        <v>22</v>
      </c>
      <c r="C89" s="15">
        <v>416.8</v>
      </c>
      <c r="D89" s="15">
        <v>355.3</v>
      </c>
      <c r="E89" s="15">
        <v>500.2</v>
      </c>
      <c r="F89" s="15">
        <v>719</v>
      </c>
      <c r="G89" s="15">
        <v>485.8</v>
      </c>
      <c r="H89" s="15">
        <v>517.1</v>
      </c>
      <c r="I89" s="15">
        <v>537.4</v>
      </c>
      <c r="J89" s="15">
        <v>374.2</v>
      </c>
      <c r="K89" s="15">
        <v>371.4</v>
      </c>
      <c r="L89" s="15">
        <v>284</v>
      </c>
      <c r="M89" s="15">
        <v>328.4</v>
      </c>
      <c r="N89" s="3"/>
    </row>
    <row r="90" spans="1:14" x14ac:dyDescent="0.2">
      <c r="A90" s="3"/>
      <c r="B90" s="14" t="s">
        <v>23</v>
      </c>
      <c r="C90" s="15">
        <v>418.3</v>
      </c>
      <c r="D90" s="15">
        <v>355.8</v>
      </c>
      <c r="E90" s="15">
        <v>500.4</v>
      </c>
      <c r="F90" s="15">
        <v>718.6</v>
      </c>
      <c r="G90" s="15">
        <v>485.7</v>
      </c>
      <c r="H90" s="15">
        <v>528.9</v>
      </c>
      <c r="I90" s="15">
        <v>553.20000000000005</v>
      </c>
      <c r="J90" s="15">
        <v>373.4</v>
      </c>
      <c r="K90" s="15">
        <v>371.4</v>
      </c>
      <c r="L90" s="15">
        <v>284</v>
      </c>
      <c r="M90" s="15">
        <v>323.7</v>
      </c>
      <c r="N90" s="3"/>
    </row>
    <row r="91" spans="1:14" x14ac:dyDescent="0.2">
      <c r="A91" s="3"/>
      <c r="B91" s="14" t="s">
        <v>24</v>
      </c>
      <c r="C91" s="15">
        <v>419.4</v>
      </c>
      <c r="D91" s="15">
        <v>356.8</v>
      </c>
      <c r="E91" s="15">
        <v>501.2</v>
      </c>
      <c r="F91" s="15">
        <v>723.7</v>
      </c>
      <c r="G91" s="15">
        <v>490.4</v>
      </c>
      <c r="H91" s="15">
        <v>528.9</v>
      </c>
      <c r="I91" s="15">
        <v>547.9</v>
      </c>
      <c r="J91" s="15">
        <v>375.1</v>
      </c>
      <c r="K91" s="15">
        <v>371.4</v>
      </c>
      <c r="L91" s="15">
        <v>284</v>
      </c>
      <c r="M91" s="15">
        <v>327.39999999999998</v>
      </c>
      <c r="N91" s="3"/>
    </row>
    <row r="92" spans="1:14" x14ac:dyDescent="0.2">
      <c r="A92" s="3"/>
      <c r="B92" s="14" t="s">
        <v>84</v>
      </c>
      <c r="C92" s="15">
        <v>422.2</v>
      </c>
      <c r="D92" s="15">
        <v>359.8</v>
      </c>
      <c r="E92" s="15">
        <v>504.3</v>
      </c>
      <c r="F92" s="15">
        <v>723.7</v>
      </c>
      <c r="G92" s="15">
        <v>493.6</v>
      </c>
      <c r="H92" s="15">
        <v>548.1</v>
      </c>
      <c r="I92" s="15">
        <v>548.70000000000005</v>
      </c>
      <c r="J92" s="15">
        <v>382.6</v>
      </c>
      <c r="K92" s="15">
        <v>374.7</v>
      </c>
      <c r="L92" s="15">
        <v>284.7</v>
      </c>
      <c r="M92" s="15">
        <v>331.5</v>
      </c>
      <c r="N92" s="3"/>
    </row>
    <row r="93" spans="1:14" x14ac:dyDescent="0.2">
      <c r="A93" s="3"/>
      <c r="B93" s="14" t="s">
        <v>26</v>
      </c>
      <c r="C93" s="15">
        <v>424.6</v>
      </c>
      <c r="D93" s="15">
        <v>360.8</v>
      </c>
      <c r="E93" s="15">
        <v>510.6</v>
      </c>
      <c r="F93" s="15">
        <v>725.9</v>
      </c>
      <c r="G93" s="15">
        <v>493.1</v>
      </c>
      <c r="H93" s="15">
        <v>548</v>
      </c>
      <c r="I93" s="15">
        <v>563.5</v>
      </c>
      <c r="J93" s="15">
        <v>387.2</v>
      </c>
      <c r="K93" s="15">
        <v>383.3</v>
      </c>
      <c r="L93" s="15">
        <v>295.3</v>
      </c>
      <c r="M93" s="15">
        <v>335.9</v>
      </c>
      <c r="N93" s="3"/>
    </row>
    <row r="94" spans="1:14" x14ac:dyDescent="0.2">
      <c r="A94" s="3"/>
      <c r="B94" s="14" t="s">
        <v>27</v>
      </c>
      <c r="C94" s="15">
        <v>427.5</v>
      </c>
      <c r="D94" s="15">
        <v>364.3</v>
      </c>
      <c r="E94" s="15">
        <v>512.70000000000005</v>
      </c>
      <c r="F94" s="15">
        <v>726.5</v>
      </c>
      <c r="G94" s="15">
        <v>495.6</v>
      </c>
      <c r="H94" s="15">
        <v>550.79999999999995</v>
      </c>
      <c r="I94" s="15">
        <v>563.4</v>
      </c>
      <c r="J94" s="15">
        <v>393</v>
      </c>
      <c r="K94" s="15">
        <v>396.2</v>
      </c>
      <c r="L94" s="15">
        <v>297.5</v>
      </c>
      <c r="M94" s="15">
        <v>344.5</v>
      </c>
      <c r="N94" s="3"/>
    </row>
    <row r="95" spans="1:14" x14ac:dyDescent="0.2">
      <c r="A95" s="3"/>
      <c r="B95" s="14" t="s">
        <v>28</v>
      </c>
      <c r="C95" s="15">
        <v>429.5</v>
      </c>
      <c r="D95" s="15">
        <v>366.2</v>
      </c>
      <c r="E95" s="15">
        <v>515.1</v>
      </c>
      <c r="F95" s="15">
        <v>728.2</v>
      </c>
      <c r="G95" s="15">
        <v>495.9</v>
      </c>
      <c r="H95" s="15">
        <v>559.20000000000005</v>
      </c>
      <c r="I95" s="15">
        <v>565.29999999999995</v>
      </c>
      <c r="J95" s="15">
        <v>395.1</v>
      </c>
      <c r="K95" s="15">
        <v>399.8</v>
      </c>
      <c r="L95" s="15">
        <v>300</v>
      </c>
      <c r="M95" s="15">
        <v>350.6</v>
      </c>
      <c r="N95" s="3"/>
    </row>
    <row r="96" spans="1:14" x14ac:dyDescent="0.2">
      <c r="A96" s="3"/>
      <c r="B96" s="14" t="s">
        <v>83</v>
      </c>
      <c r="C96" s="15">
        <v>431</v>
      </c>
      <c r="D96" s="15">
        <v>367.5</v>
      </c>
      <c r="E96" s="15">
        <v>518.5</v>
      </c>
      <c r="F96" s="15">
        <v>729.9</v>
      </c>
      <c r="G96" s="15">
        <v>497.7</v>
      </c>
      <c r="H96" s="15">
        <v>564.5</v>
      </c>
      <c r="I96" s="15">
        <v>565.29999999999995</v>
      </c>
      <c r="J96" s="15">
        <v>405.8</v>
      </c>
      <c r="K96" s="15">
        <v>407.7</v>
      </c>
      <c r="L96" s="15">
        <v>305.89999999999998</v>
      </c>
      <c r="M96" s="15">
        <v>351.5</v>
      </c>
      <c r="N96" s="3"/>
    </row>
    <row r="97" spans="1:14" x14ac:dyDescent="0.2">
      <c r="A97" s="3"/>
      <c r="B97" s="14" t="s">
        <v>29</v>
      </c>
      <c r="C97" s="15">
        <v>433.5</v>
      </c>
      <c r="D97" s="15">
        <v>370.4</v>
      </c>
      <c r="E97" s="15">
        <v>520</v>
      </c>
      <c r="F97" s="15">
        <v>730.5</v>
      </c>
      <c r="G97" s="15">
        <v>497.4</v>
      </c>
      <c r="H97" s="15">
        <v>580.1</v>
      </c>
      <c r="I97" s="15">
        <v>564.4</v>
      </c>
      <c r="J97" s="15">
        <v>408</v>
      </c>
      <c r="K97" s="15">
        <v>411.7</v>
      </c>
      <c r="L97" s="15">
        <v>309.5</v>
      </c>
      <c r="M97" s="15">
        <v>354.4</v>
      </c>
      <c r="N97" s="3"/>
    </row>
    <row r="98" spans="1:14" x14ac:dyDescent="0.2">
      <c r="A98" s="3"/>
      <c r="B98" s="14" t="s">
        <v>0</v>
      </c>
      <c r="C98" s="15">
        <v>437.2</v>
      </c>
      <c r="D98" s="15">
        <v>375.1</v>
      </c>
      <c r="E98" s="15">
        <v>523.29999999999995</v>
      </c>
      <c r="F98" s="15">
        <v>731.2</v>
      </c>
      <c r="G98" s="15">
        <v>497.5</v>
      </c>
      <c r="H98" s="15">
        <v>580.1</v>
      </c>
      <c r="I98" s="15">
        <v>565.4</v>
      </c>
      <c r="J98" s="15">
        <v>408.1</v>
      </c>
      <c r="K98" s="15">
        <v>413.1</v>
      </c>
      <c r="L98" s="15">
        <v>313.5</v>
      </c>
      <c r="M98" s="15">
        <v>357.4</v>
      </c>
      <c r="N98" s="3"/>
    </row>
    <row r="99" spans="1:14" x14ac:dyDescent="0.2">
      <c r="A99" s="3"/>
      <c r="B99" s="14">
        <v>2004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3"/>
    </row>
    <row r="100" spans="1:14" x14ac:dyDescent="0.2">
      <c r="A100" s="3"/>
      <c r="B100" s="14" t="s">
        <v>20</v>
      </c>
      <c r="C100" s="15">
        <v>444.3</v>
      </c>
      <c r="D100" s="15">
        <v>384.5</v>
      </c>
      <c r="E100" s="15">
        <v>526.20000000000005</v>
      </c>
      <c r="F100" s="15">
        <v>730.3</v>
      </c>
      <c r="G100" s="15">
        <v>502</v>
      </c>
      <c r="H100" s="15">
        <v>580.1</v>
      </c>
      <c r="I100" s="15">
        <v>567.9</v>
      </c>
      <c r="J100" s="15">
        <v>408.1</v>
      </c>
      <c r="K100" s="15">
        <v>414.2</v>
      </c>
      <c r="L100" s="15">
        <v>316.39999999999998</v>
      </c>
      <c r="M100" s="15">
        <v>356.3</v>
      </c>
      <c r="N100" s="3"/>
    </row>
    <row r="101" spans="1:14" x14ac:dyDescent="0.2">
      <c r="A101" s="3"/>
      <c r="B101" s="14" t="s">
        <v>21</v>
      </c>
      <c r="C101" s="15">
        <v>459.7</v>
      </c>
      <c r="D101" s="15">
        <v>405.5</v>
      </c>
      <c r="E101" s="15">
        <v>529.29999999999995</v>
      </c>
      <c r="F101" s="15">
        <v>732.1</v>
      </c>
      <c r="G101" s="15">
        <v>504.5</v>
      </c>
      <c r="H101" s="15">
        <v>580.1</v>
      </c>
      <c r="I101" s="15">
        <v>564.6</v>
      </c>
      <c r="J101" s="15">
        <v>408</v>
      </c>
      <c r="K101" s="15">
        <v>414.8</v>
      </c>
      <c r="L101" s="15">
        <v>320.39999999999998</v>
      </c>
      <c r="M101" s="15">
        <v>359.6</v>
      </c>
      <c r="N101" s="3"/>
    </row>
    <row r="102" spans="1:14" x14ac:dyDescent="0.2">
      <c r="A102" s="3"/>
      <c r="B102" s="14" t="s">
        <v>22</v>
      </c>
      <c r="C102" s="15">
        <v>470.6</v>
      </c>
      <c r="D102" s="15">
        <v>416.6</v>
      </c>
      <c r="E102" s="15">
        <v>543.9</v>
      </c>
      <c r="F102" s="15">
        <v>755</v>
      </c>
      <c r="G102" s="15">
        <v>495.8</v>
      </c>
      <c r="H102" s="15">
        <v>580.1</v>
      </c>
      <c r="I102" s="15">
        <v>565</v>
      </c>
      <c r="J102" s="15">
        <v>407.8</v>
      </c>
      <c r="K102" s="15">
        <v>425.7</v>
      </c>
      <c r="L102" s="15">
        <v>321.60000000000002</v>
      </c>
      <c r="M102" s="15">
        <v>364</v>
      </c>
      <c r="N102" s="3"/>
    </row>
    <row r="103" spans="1:14" x14ac:dyDescent="0.2">
      <c r="A103" s="3"/>
      <c r="B103" s="14" t="s">
        <v>23</v>
      </c>
      <c r="C103" s="15">
        <v>474.1</v>
      </c>
      <c r="D103" s="15">
        <v>417.5</v>
      </c>
      <c r="E103" s="15">
        <v>545.9</v>
      </c>
      <c r="F103" s="15">
        <v>762.7</v>
      </c>
      <c r="G103" s="15">
        <v>504.3</v>
      </c>
      <c r="H103" s="15">
        <v>588.6</v>
      </c>
      <c r="I103" s="15">
        <v>591</v>
      </c>
      <c r="J103" s="15">
        <v>408</v>
      </c>
      <c r="K103" s="15">
        <v>425.7</v>
      </c>
      <c r="L103" s="15">
        <v>321.60000000000002</v>
      </c>
      <c r="M103" s="15">
        <v>359.3</v>
      </c>
      <c r="N103" s="3"/>
    </row>
    <row r="104" spans="1:14" x14ac:dyDescent="0.2">
      <c r="A104" s="3"/>
      <c r="B104" s="14" t="s">
        <v>24</v>
      </c>
      <c r="C104" s="15">
        <v>476.3</v>
      </c>
      <c r="D104" s="15">
        <v>417.2</v>
      </c>
      <c r="E104" s="15">
        <v>562</v>
      </c>
      <c r="F104" s="15">
        <v>775.5</v>
      </c>
      <c r="G104" s="15">
        <v>510.9</v>
      </c>
      <c r="H104" s="15">
        <v>582.9</v>
      </c>
      <c r="I104" s="15">
        <v>591.4</v>
      </c>
      <c r="J104" s="15">
        <v>408</v>
      </c>
      <c r="K104" s="15">
        <v>422.4</v>
      </c>
      <c r="L104" s="15">
        <v>330</v>
      </c>
      <c r="M104" s="15">
        <v>368.3</v>
      </c>
      <c r="N104" s="3"/>
    </row>
    <row r="105" spans="1:14" x14ac:dyDescent="0.2">
      <c r="A105" s="3"/>
      <c r="B105" s="14" t="s">
        <v>25</v>
      </c>
      <c r="C105" s="15">
        <v>478.5</v>
      </c>
      <c r="D105" s="15">
        <v>419.1</v>
      </c>
      <c r="E105" s="15">
        <v>563.20000000000005</v>
      </c>
      <c r="F105" s="15">
        <v>776</v>
      </c>
      <c r="G105" s="15">
        <v>510.8</v>
      </c>
      <c r="H105" s="15">
        <v>583.9</v>
      </c>
      <c r="I105" s="15">
        <v>597.5</v>
      </c>
      <c r="J105" s="15">
        <v>407.9</v>
      </c>
      <c r="K105" s="15">
        <v>424.6</v>
      </c>
      <c r="L105" s="15">
        <v>383.2</v>
      </c>
      <c r="M105" s="15">
        <v>369.5</v>
      </c>
      <c r="N105" s="3"/>
    </row>
    <row r="106" spans="1:14" x14ac:dyDescent="0.2">
      <c r="A106" s="3"/>
      <c r="B106" s="14" t="s">
        <v>85</v>
      </c>
      <c r="C106" s="15">
        <v>479.7</v>
      </c>
      <c r="D106" s="15">
        <v>417.8</v>
      </c>
      <c r="E106" s="15">
        <v>570.6</v>
      </c>
      <c r="F106" s="15">
        <v>786.7</v>
      </c>
      <c r="G106" s="15">
        <v>530.29999999999995</v>
      </c>
      <c r="H106" s="15">
        <v>606.4</v>
      </c>
      <c r="I106" s="15">
        <v>593.9</v>
      </c>
      <c r="J106" s="15">
        <v>424.8</v>
      </c>
      <c r="K106" s="15">
        <v>424.2</v>
      </c>
      <c r="L106" s="15">
        <v>375.2</v>
      </c>
      <c r="M106" s="15">
        <v>379</v>
      </c>
      <c r="N106" s="3"/>
    </row>
    <row r="107" spans="1:14" x14ac:dyDescent="0.2">
      <c r="A107" s="3"/>
      <c r="B107" s="14" t="s">
        <v>27</v>
      </c>
      <c r="C107" s="15">
        <v>481.9</v>
      </c>
      <c r="D107" s="15">
        <v>422.8</v>
      </c>
      <c r="E107" s="15">
        <v>572.9</v>
      </c>
      <c r="F107" s="15">
        <v>762.9</v>
      </c>
      <c r="G107" s="15">
        <v>536.4</v>
      </c>
      <c r="H107" s="15">
        <v>618.29999999999995</v>
      </c>
      <c r="I107" s="15">
        <v>602.9</v>
      </c>
      <c r="J107" s="15">
        <v>429.4</v>
      </c>
      <c r="K107" s="15">
        <v>431.2</v>
      </c>
      <c r="L107" s="15">
        <v>364.5</v>
      </c>
      <c r="M107" s="15">
        <v>379.2</v>
      </c>
      <c r="N107" s="3"/>
    </row>
    <row r="108" spans="1:14" x14ac:dyDescent="0.2">
      <c r="A108" s="3"/>
      <c r="B108" s="14" t="s">
        <v>28</v>
      </c>
      <c r="C108" s="15">
        <v>486.3</v>
      </c>
      <c r="D108" s="15">
        <v>422.8</v>
      </c>
      <c r="E108" s="15">
        <v>576.70000000000005</v>
      </c>
      <c r="F108" s="15">
        <v>805.3</v>
      </c>
      <c r="G108" s="15">
        <v>530.5</v>
      </c>
      <c r="H108" s="15">
        <v>618.29999999999995</v>
      </c>
      <c r="I108" s="15">
        <v>603</v>
      </c>
      <c r="J108" s="15">
        <v>426.9</v>
      </c>
      <c r="K108" s="15">
        <v>426.7</v>
      </c>
      <c r="L108" s="15">
        <v>368.4</v>
      </c>
      <c r="M108" s="15">
        <v>378.5</v>
      </c>
      <c r="N108" s="3"/>
    </row>
    <row r="109" spans="1:14" x14ac:dyDescent="0.2">
      <c r="A109" s="3"/>
      <c r="B109" s="14" t="s">
        <v>83</v>
      </c>
      <c r="C109" s="15">
        <v>492.9</v>
      </c>
      <c r="D109" s="15">
        <v>415.4</v>
      </c>
      <c r="E109" s="15">
        <v>582.70000000000005</v>
      </c>
      <c r="F109" s="15">
        <v>839.1</v>
      </c>
      <c r="G109" s="15">
        <v>539</v>
      </c>
      <c r="H109" s="15">
        <v>618.29999999999995</v>
      </c>
      <c r="I109" s="15">
        <v>728</v>
      </c>
      <c r="J109" s="15">
        <v>427</v>
      </c>
      <c r="K109" s="15">
        <v>421.5</v>
      </c>
      <c r="L109" s="15">
        <v>359.5</v>
      </c>
      <c r="M109" s="15">
        <v>370.9</v>
      </c>
      <c r="N109" s="3"/>
    </row>
    <row r="110" spans="1:14" x14ac:dyDescent="0.2">
      <c r="A110" s="3"/>
      <c r="B110" s="14" t="s">
        <v>29</v>
      </c>
      <c r="C110" s="15">
        <v>498.1</v>
      </c>
      <c r="D110" s="15">
        <v>416.3</v>
      </c>
      <c r="E110" s="15">
        <v>572.29999999999995</v>
      </c>
      <c r="F110" s="15">
        <v>841</v>
      </c>
      <c r="G110" s="15">
        <v>543.20000000000005</v>
      </c>
      <c r="H110" s="15">
        <v>618.29999999999995</v>
      </c>
      <c r="I110" s="15">
        <v>802.3</v>
      </c>
      <c r="J110" s="15">
        <v>427.8</v>
      </c>
      <c r="K110" s="15">
        <v>420</v>
      </c>
      <c r="L110" s="15">
        <v>365.6</v>
      </c>
      <c r="M110" s="15">
        <v>377.2</v>
      </c>
      <c r="N110" s="3"/>
    </row>
    <row r="111" spans="1:14" x14ac:dyDescent="0.2">
      <c r="A111" s="3"/>
      <c r="B111" s="14" t="s">
        <v>19</v>
      </c>
      <c r="C111" s="15">
        <v>503.8</v>
      </c>
      <c r="D111" s="15">
        <v>423.3</v>
      </c>
      <c r="E111" s="15">
        <v>603</v>
      </c>
      <c r="F111" s="15">
        <v>830.4</v>
      </c>
      <c r="G111" s="15">
        <v>548.79999999999995</v>
      </c>
      <c r="H111" s="15">
        <v>618.29999999999995</v>
      </c>
      <c r="I111" s="15">
        <v>802.1</v>
      </c>
      <c r="J111" s="15">
        <v>427.2</v>
      </c>
      <c r="K111" s="15">
        <v>422.7</v>
      </c>
      <c r="L111" s="15">
        <v>365.1</v>
      </c>
      <c r="M111" s="15">
        <v>377</v>
      </c>
      <c r="N111" s="3"/>
    </row>
    <row r="112" spans="1:14" x14ac:dyDescent="0.2">
      <c r="A112" s="3"/>
      <c r="B112" s="14">
        <v>2005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3"/>
    </row>
    <row r="113" spans="1:14" x14ac:dyDescent="0.2">
      <c r="A113" s="3"/>
      <c r="B113" s="14" t="s">
        <v>20</v>
      </c>
      <c r="C113" s="15">
        <v>518.6</v>
      </c>
      <c r="D113" s="15">
        <v>439.9</v>
      </c>
      <c r="E113" s="15">
        <v>595.4</v>
      </c>
      <c r="F113" s="15">
        <v>862.5</v>
      </c>
      <c r="G113" s="15">
        <v>549.79999999999995</v>
      </c>
      <c r="H113" s="15">
        <v>618.29999999999995</v>
      </c>
      <c r="I113" s="15">
        <v>802.1</v>
      </c>
      <c r="J113" s="15">
        <v>427.4</v>
      </c>
      <c r="K113" s="15">
        <v>421.4</v>
      </c>
      <c r="L113" s="15">
        <v>366.6</v>
      </c>
      <c r="M113" s="15">
        <v>374.6</v>
      </c>
      <c r="N113" s="3"/>
    </row>
    <row r="114" spans="1:14" x14ac:dyDescent="0.2">
      <c r="A114" s="3"/>
      <c r="B114" s="14" t="s">
        <v>21</v>
      </c>
      <c r="C114" s="15">
        <v>534.5</v>
      </c>
      <c r="D114" s="15">
        <v>460.8</v>
      </c>
      <c r="E114" s="15">
        <v>600.1</v>
      </c>
      <c r="F114" s="15">
        <v>872.9</v>
      </c>
      <c r="G114" s="15">
        <v>532.29999999999995</v>
      </c>
      <c r="H114" s="15">
        <v>618.29999999999995</v>
      </c>
      <c r="I114" s="15">
        <v>801.8</v>
      </c>
      <c r="J114" s="15">
        <v>427.3</v>
      </c>
      <c r="K114" s="15">
        <v>422</v>
      </c>
      <c r="L114" s="15">
        <v>368.2</v>
      </c>
      <c r="M114" s="15">
        <v>375.8</v>
      </c>
      <c r="N114" s="3"/>
    </row>
    <row r="115" spans="1:14" x14ac:dyDescent="0.2">
      <c r="A115" s="3"/>
      <c r="B115" s="14" t="s">
        <v>22</v>
      </c>
      <c r="C115" s="15">
        <v>551.4</v>
      </c>
      <c r="D115" s="15">
        <v>483</v>
      </c>
      <c r="E115" s="15">
        <v>603</v>
      </c>
      <c r="F115" s="15">
        <v>876</v>
      </c>
      <c r="G115" s="15">
        <v>550.29999999999995</v>
      </c>
      <c r="H115" s="15">
        <v>618.29999999999995</v>
      </c>
      <c r="I115" s="15">
        <v>802</v>
      </c>
      <c r="J115" s="15">
        <v>427.3</v>
      </c>
      <c r="K115" s="15">
        <v>420.2</v>
      </c>
      <c r="L115" s="15">
        <v>365.9</v>
      </c>
      <c r="M115" s="15">
        <v>385.8</v>
      </c>
      <c r="N115" s="3"/>
    </row>
    <row r="116" spans="1:14" x14ac:dyDescent="0.2">
      <c r="A116" s="3"/>
      <c r="B116" s="14" t="s">
        <v>23</v>
      </c>
      <c r="C116" s="15">
        <v>557.4</v>
      </c>
      <c r="D116" s="15">
        <v>488.4</v>
      </c>
      <c r="E116" s="15">
        <v>616</v>
      </c>
      <c r="F116" s="15">
        <v>887</v>
      </c>
      <c r="G116" s="15">
        <v>557.70000000000005</v>
      </c>
      <c r="H116" s="15">
        <v>618.29999999999995</v>
      </c>
      <c r="I116" s="15">
        <v>802</v>
      </c>
      <c r="J116" s="15">
        <v>427.3</v>
      </c>
      <c r="K116" s="15">
        <v>421.2</v>
      </c>
      <c r="L116" s="15">
        <v>374.3</v>
      </c>
      <c r="M116" s="15">
        <v>388.1</v>
      </c>
      <c r="N116" s="3"/>
    </row>
    <row r="117" spans="1:14" x14ac:dyDescent="0.2">
      <c r="A117" s="3"/>
      <c r="B117" s="14" t="s">
        <v>24</v>
      </c>
      <c r="C117" s="15">
        <v>560</v>
      </c>
      <c r="D117" s="15">
        <v>496.4</v>
      </c>
      <c r="E117" s="15">
        <v>624</v>
      </c>
      <c r="F117" s="15">
        <v>853</v>
      </c>
      <c r="G117" s="15">
        <v>555.29999999999995</v>
      </c>
      <c r="H117" s="15">
        <v>618.29999999999995</v>
      </c>
      <c r="I117" s="15">
        <v>802.1</v>
      </c>
      <c r="J117" s="15">
        <v>427.3</v>
      </c>
      <c r="K117" s="15">
        <v>421.1</v>
      </c>
      <c r="L117" s="15">
        <v>375.9</v>
      </c>
      <c r="M117" s="15">
        <v>384.6</v>
      </c>
      <c r="N117" s="3"/>
    </row>
    <row r="118" spans="1:14" x14ac:dyDescent="0.2">
      <c r="A118" s="3"/>
      <c r="B118" s="14" t="s">
        <v>25</v>
      </c>
      <c r="C118" s="15">
        <v>560.9</v>
      </c>
      <c r="D118" s="15">
        <v>495.9</v>
      </c>
      <c r="E118" s="15">
        <v>639.4</v>
      </c>
      <c r="F118" s="15">
        <v>859</v>
      </c>
      <c r="G118" s="15">
        <v>557.79999999999995</v>
      </c>
      <c r="H118" s="15">
        <v>618.29999999999995</v>
      </c>
      <c r="I118" s="15">
        <v>802.1</v>
      </c>
      <c r="J118" s="15">
        <v>427.3</v>
      </c>
      <c r="K118" s="15">
        <v>420.9</v>
      </c>
      <c r="L118" s="15">
        <v>339.9</v>
      </c>
      <c r="M118" s="15">
        <v>390.1</v>
      </c>
      <c r="N118" s="3"/>
    </row>
    <row r="119" spans="1:14" x14ac:dyDescent="0.2">
      <c r="A119" s="3"/>
      <c r="B119" s="14" t="s">
        <v>26</v>
      </c>
      <c r="C119" s="15">
        <v>562.4</v>
      </c>
      <c r="D119" s="15">
        <v>480.3</v>
      </c>
      <c r="E119" s="15">
        <v>649.4</v>
      </c>
      <c r="F119" s="15">
        <v>950.2</v>
      </c>
      <c r="G119" s="15">
        <v>559.29999999999995</v>
      </c>
      <c r="H119" s="15">
        <v>618.29999999999995</v>
      </c>
      <c r="I119" s="15">
        <v>846.6</v>
      </c>
      <c r="J119" s="15">
        <v>427.3</v>
      </c>
      <c r="K119" s="15">
        <v>421.1</v>
      </c>
      <c r="L119" s="15">
        <v>334.5</v>
      </c>
      <c r="M119" s="15">
        <v>389.1</v>
      </c>
      <c r="N119" s="3"/>
    </row>
    <row r="120" spans="1:14" x14ac:dyDescent="0.2">
      <c r="A120" s="3"/>
      <c r="B120" s="14" t="s">
        <v>27</v>
      </c>
      <c r="C120" s="15">
        <v>565</v>
      </c>
      <c r="D120" s="15">
        <v>478.4</v>
      </c>
      <c r="E120" s="15">
        <v>646.29999999999995</v>
      </c>
      <c r="F120" s="15">
        <v>970.2</v>
      </c>
      <c r="G120" s="15">
        <v>558.9</v>
      </c>
      <c r="H120" s="15">
        <v>618.29999999999995</v>
      </c>
      <c r="I120" s="15">
        <v>878.7</v>
      </c>
      <c r="J120" s="15">
        <v>427.3</v>
      </c>
      <c r="K120" s="15">
        <v>421</v>
      </c>
      <c r="L120" s="15">
        <v>334.5</v>
      </c>
      <c r="M120" s="15">
        <v>389.4</v>
      </c>
      <c r="N120" s="3"/>
    </row>
    <row r="121" spans="1:14" x14ac:dyDescent="0.2">
      <c r="A121" s="3"/>
      <c r="B121" s="14" t="s">
        <v>28</v>
      </c>
      <c r="C121" s="15">
        <v>569.6</v>
      </c>
      <c r="D121" s="15">
        <v>483.8</v>
      </c>
      <c r="E121" s="15">
        <v>643.79999999999995</v>
      </c>
      <c r="F121" s="15">
        <v>974.8</v>
      </c>
      <c r="G121" s="15">
        <v>572.9</v>
      </c>
      <c r="H121" s="15">
        <v>618.29999999999995</v>
      </c>
      <c r="I121" s="15">
        <v>878.5</v>
      </c>
      <c r="J121" s="15">
        <v>427.3</v>
      </c>
      <c r="K121" s="15">
        <v>421</v>
      </c>
      <c r="L121" s="15">
        <v>340.1</v>
      </c>
      <c r="M121" s="15">
        <v>389.5</v>
      </c>
      <c r="N121" s="3"/>
    </row>
    <row r="122" spans="1:14" x14ac:dyDescent="0.2">
      <c r="A122" s="3"/>
      <c r="B122" s="14" t="s">
        <v>83</v>
      </c>
      <c r="C122" s="15">
        <v>577.9</v>
      </c>
      <c r="D122" s="15">
        <v>494.5</v>
      </c>
      <c r="E122" s="15">
        <v>646.9</v>
      </c>
      <c r="F122" s="15">
        <v>978.6</v>
      </c>
      <c r="G122" s="15">
        <v>579.1</v>
      </c>
      <c r="H122" s="15">
        <v>618.29999999999995</v>
      </c>
      <c r="I122" s="15">
        <v>878.6</v>
      </c>
      <c r="J122" s="15">
        <v>427.3</v>
      </c>
      <c r="K122" s="15">
        <v>421</v>
      </c>
      <c r="L122" s="15">
        <v>332.2</v>
      </c>
      <c r="M122" s="15">
        <v>389.3</v>
      </c>
      <c r="N122" s="3"/>
    </row>
    <row r="123" spans="1:14" x14ac:dyDescent="0.2">
      <c r="A123" s="3"/>
      <c r="B123" s="14" t="s">
        <v>29</v>
      </c>
      <c r="C123" s="15">
        <v>583.6</v>
      </c>
      <c r="D123" s="15">
        <v>499.3</v>
      </c>
      <c r="E123" s="15">
        <v>669.5</v>
      </c>
      <c r="F123" s="15">
        <v>979.9</v>
      </c>
      <c r="G123" s="15">
        <v>574.4</v>
      </c>
      <c r="H123" s="15">
        <v>621.4</v>
      </c>
      <c r="I123" s="15">
        <v>894.7</v>
      </c>
      <c r="J123" s="15">
        <v>416.1</v>
      </c>
      <c r="K123" s="15">
        <v>421</v>
      </c>
      <c r="L123" s="15">
        <v>338.5</v>
      </c>
      <c r="M123" s="15">
        <v>389.4</v>
      </c>
      <c r="N123" s="3"/>
    </row>
    <row r="124" spans="1:14" x14ac:dyDescent="0.2">
      <c r="A124" s="3"/>
      <c r="B124" s="14" t="s">
        <v>19</v>
      </c>
      <c r="C124" s="15">
        <v>590.5</v>
      </c>
      <c r="D124" s="15">
        <v>507.6</v>
      </c>
      <c r="E124" s="15">
        <v>669.7</v>
      </c>
      <c r="F124" s="15">
        <v>989.2</v>
      </c>
      <c r="G124" s="15">
        <v>572.4</v>
      </c>
      <c r="H124" s="15">
        <v>621.4</v>
      </c>
      <c r="I124" s="15">
        <v>894.5</v>
      </c>
      <c r="J124" s="15">
        <v>423.6</v>
      </c>
      <c r="K124" s="15">
        <v>421</v>
      </c>
      <c r="L124" s="15">
        <v>336.8</v>
      </c>
      <c r="M124" s="15">
        <v>389.4</v>
      </c>
      <c r="N124" s="3"/>
    </row>
    <row r="125" spans="1:14" x14ac:dyDescent="0.2">
      <c r="A125" s="3"/>
      <c r="B125" s="14">
        <v>2006</v>
      </c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3"/>
    </row>
    <row r="126" spans="1:14" x14ac:dyDescent="0.2">
      <c r="A126" s="3"/>
      <c r="B126" s="14" t="s">
        <v>20</v>
      </c>
      <c r="C126" s="15">
        <v>606.70000000000005</v>
      </c>
      <c r="D126" s="15">
        <v>522.5</v>
      </c>
      <c r="E126" s="15">
        <v>694</v>
      </c>
      <c r="F126" s="15">
        <v>1027</v>
      </c>
      <c r="G126" s="15">
        <v>584.5</v>
      </c>
      <c r="H126" s="15">
        <v>621.4</v>
      </c>
      <c r="I126" s="15">
        <v>894.5</v>
      </c>
      <c r="J126" s="15">
        <v>416.1</v>
      </c>
      <c r="K126" s="15">
        <v>421</v>
      </c>
      <c r="L126" s="15">
        <v>350.1</v>
      </c>
      <c r="M126" s="15">
        <v>389.4</v>
      </c>
      <c r="N126" s="3"/>
    </row>
    <row r="127" spans="1:14" x14ac:dyDescent="0.2">
      <c r="A127" s="3"/>
      <c r="B127" s="14" t="s">
        <v>21</v>
      </c>
      <c r="C127" s="15">
        <v>629.1</v>
      </c>
      <c r="D127" s="15">
        <v>555.1</v>
      </c>
      <c r="E127" s="15">
        <v>704.8</v>
      </c>
      <c r="F127" s="15">
        <v>1014.3</v>
      </c>
      <c r="G127" s="15">
        <v>601.6</v>
      </c>
      <c r="H127" s="15">
        <v>621.4</v>
      </c>
      <c r="I127" s="15">
        <v>883.1</v>
      </c>
      <c r="J127" s="15">
        <v>415.7</v>
      </c>
      <c r="K127" s="15">
        <v>413.6</v>
      </c>
      <c r="L127" s="15">
        <v>350.6</v>
      </c>
      <c r="M127" s="15">
        <v>389.7</v>
      </c>
      <c r="N127" s="3"/>
    </row>
    <row r="128" spans="1:14" x14ac:dyDescent="0.2">
      <c r="A128" s="3"/>
      <c r="B128" s="14" t="s">
        <v>22</v>
      </c>
      <c r="C128" s="15">
        <v>656.2</v>
      </c>
      <c r="D128" s="15">
        <v>589</v>
      </c>
      <c r="E128" s="15">
        <v>707.3</v>
      </c>
      <c r="F128" s="15">
        <v>1032.9000000000001</v>
      </c>
      <c r="G128" s="15">
        <v>600.1</v>
      </c>
      <c r="H128" s="15">
        <v>621.4</v>
      </c>
      <c r="I128" s="15">
        <v>893.2</v>
      </c>
      <c r="J128" s="15">
        <v>412.4</v>
      </c>
      <c r="K128" s="15">
        <v>378.8</v>
      </c>
      <c r="L128" s="15">
        <v>388.8</v>
      </c>
      <c r="M128" s="15">
        <v>386.8</v>
      </c>
      <c r="N128" s="3"/>
    </row>
    <row r="129" spans="1:14" x14ac:dyDescent="0.2">
      <c r="A129" s="3"/>
      <c r="B129" s="14" t="s">
        <v>23</v>
      </c>
      <c r="C129" s="15">
        <v>690</v>
      </c>
      <c r="D129" s="15">
        <v>634.29999999999995</v>
      </c>
      <c r="E129" s="15">
        <v>703</v>
      </c>
      <c r="F129" s="15">
        <v>1044.9000000000001</v>
      </c>
      <c r="G129" s="15">
        <v>639</v>
      </c>
      <c r="H129" s="15">
        <v>630.29999999999995</v>
      </c>
      <c r="I129" s="15">
        <v>877.8</v>
      </c>
      <c r="J129" s="15">
        <v>410</v>
      </c>
      <c r="K129" s="15">
        <v>376.6</v>
      </c>
      <c r="L129" s="15">
        <v>398.3</v>
      </c>
      <c r="M129" s="15">
        <v>384.6</v>
      </c>
      <c r="N129" s="3"/>
    </row>
    <row r="130" spans="1:14" x14ac:dyDescent="0.2">
      <c r="A130" s="3"/>
      <c r="B130" s="14" t="s">
        <v>24</v>
      </c>
      <c r="C130" s="15">
        <v>693.4</v>
      </c>
      <c r="D130" s="15">
        <v>635.29999999999995</v>
      </c>
      <c r="E130" s="15">
        <v>701.5</v>
      </c>
      <c r="F130" s="15">
        <v>1065.4000000000001</v>
      </c>
      <c r="G130" s="15">
        <v>662.6</v>
      </c>
      <c r="H130" s="15">
        <v>618.29999999999995</v>
      </c>
      <c r="I130" s="15">
        <v>878.2</v>
      </c>
      <c r="J130" s="15">
        <v>410.4</v>
      </c>
      <c r="K130" s="15">
        <v>384.4</v>
      </c>
      <c r="L130" s="15">
        <v>396.4</v>
      </c>
      <c r="M130" s="15">
        <v>389.4</v>
      </c>
      <c r="N130" s="3"/>
    </row>
    <row r="131" spans="1:14" x14ac:dyDescent="0.2">
      <c r="A131" s="3"/>
      <c r="B131" s="14" t="s">
        <v>25</v>
      </c>
      <c r="C131" s="15">
        <v>698.4</v>
      </c>
      <c r="D131" s="15">
        <v>620.70000000000005</v>
      </c>
      <c r="E131" s="15">
        <v>714.1</v>
      </c>
      <c r="F131" s="15">
        <v>1079.4000000000001</v>
      </c>
      <c r="G131" s="15">
        <v>678</v>
      </c>
      <c r="H131" s="15">
        <v>618.29999999999995</v>
      </c>
      <c r="I131" s="15">
        <v>1080.9000000000001</v>
      </c>
      <c r="J131" s="15">
        <v>410.4</v>
      </c>
      <c r="K131" s="15">
        <v>379.9</v>
      </c>
      <c r="L131" s="15">
        <v>398.4</v>
      </c>
      <c r="M131" s="15">
        <v>375.6</v>
      </c>
      <c r="N131" s="3"/>
    </row>
    <row r="132" spans="1:14" x14ac:dyDescent="0.2">
      <c r="A132" s="3"/>
      <c r="B132" s="14" t="s">
        <v>26</v>
      </c>
      <c r="C132" s="15">
        <v>704.4</v>
      </c>
      <c r="D132" s="15">
        <v>624.29999999999995</v>
      </c>
      <c r="E132" s="15">
        <v>719.2</v>
      </c>
      <c r="F132" s="15">
        <v>1111.9000000000001</v>
      </c>
      <c r="G132" s="15">
        <v>665.9</v>
      </c>
      <c r="H132" s="15">
        <v>616.1</v>
      </c>
      <c r="I132" s="15">
        <v>1082.3</v>
      </c>
      <c r="J132" s="15">
        <v>446.5</v>
      </c>
      <c r="K132" s="15">
        <v>378</v>
      </c>
      <c r="L132" s="15">
        <v>404.4</v>
      </c>
      <c r="M132" s="15">
        <v>386.9</v>
      </c>
      <c r="N132" s="3"/>
    </row>
    <row r="133" spans="1:14" x14ac:dyDescent="0.2">
      <c r="A133" s="3"/>
      <c r="B133" s="14" t="s">
        <v>27</v>
      </c>
      <c r="C133" s="15">
        <v>712.3</v>
      </c>
      <c r="D133" s="15">
        <v>624.9</v>
      </c>
      <c r="E133" s="15">
        <v>733.3</v>
      </c>
      <c r="F133" s="15">
        <v>1168.9000000000001</v>
      </c>
      <c r="G133" s="15">
        <v>697.6</v>
      </c>
      <c r="H133" s="15">
        <v>612.1</v>
      </c>
      <c r="I133" s="15">
        <v>1081.5999999999999</v>
      </c>
      <c r="J133" s="15">
        <v>445.9</v>
      </c>
      <c r="K133" s="15">
        <v>381.1</v>
      </c>
      <c r="L133" s="15">
        <v>427.8</v>
      </c>
      <c r="M133" s="15">
        <v>380.6</v>
      </c>
      <c r="N133" s="3"/>
    </row>
    <row r="134" spans="1:14" x14ac:dyDescent="0.2">
      <c r="A134" s="3"/>
      <c r="B134" s="14" t="s">
        <v>28</v>
      </c>
      <c r="C134" s="15">
        <v>715.2</v>
      </c>
      <c r="D134" s="15">
        <v>625.6</v>
      </c>
      <c r="E134" s="15">
        <v>754.3</v>
      </c>
      <c r="F134" s="15">
        <v>1175.5999999999999</v>
      </c>
      <c r="G134" s="15">
        <v>701.8</v>
      </c>
      <c r="H134" s="15">
        <v>653.1</v>
      </c>
      <c r="I134" s="15">
        <v>1081.4000000000001</v>
      </c>
      <c r="J134" s="15">
        <v>444.2</v>
      </c>
      <c r="K134" s="15">
        <v>379.7</v>
      </c>
      <c r="L134" s="15">
        <v>429.4</v>
      </c>
      <c r="M134" s="15">
        <v>379.6</v>
      </c>
      <c r="N134" s="3"/>
    </row>
    <row r="135" spans="1:14" x14ac:dyDescent="0.2">
      <c r="A135" s="3"/>
      <c r="B135" s="14" t="s">
        <v>83</v>
      </c>
      <c r="C135" s="15">
        <v>719.3</v>
      </c>
      <c r="D135" s="15">
        <v>632.79999999999995</v>
      </c>
      <c r="E135" s="15">
        <v>750</v>
      </c>
      <c r="F135" s="15">
        <v>1167.7</v>
      </c>
      <c r="G135" s="15">
        <v>692.2</v>
      </c>
      <c r="H135" s="15">
        <v>646</v>
      </c>
      <c r="I135" s="15">
        <v>1082.3</v>
      </c>
      <c r="J135" s="15">
        <v>445.5</v>
      </c>
      <c r="K135" s="15">
        <v>379.6</v>
      </c>
      <c r="L135" s="15">
        <v>451.3</v>
      </c>
      <c r="M135" s="15">
        <v>387.7</v>
      </c>
      <c r="N135" s="3"/>
    </row>
    <row r="136" spans="1:14" x14ac:dyDescent="0.2">
      <c r="A136" s="3"/>
      <c r="B136" s="14" t="s">
        <v>29</v>
      </c>
      <c r="C136" s="15">
        <v>724.8</v>
      </c>
      <c r="D136" s="15">
        <v>636.6</v>
      </c>
      <c r="E136" s="15">
        <v>728.2</v>
      </c>
      <c r="F136" s="15">
        <v>1198.0999999999999</v>
      </c>
      <c r="G136" s="15">
        <v>725.9</v>
      </c>
      <c r="H136" s="15">
        <v>647.1</v>
      </c>
      <c r="I136" s="15">
        <v>1081.7</v>
      </c>
      <c r="J136" s="15">
        <v>445.2</v>
      </c>
      <c r="K136" s="15">
        <v>367.7</v>
      </c>
      <c r="L136" s="15">
        <v>464.3</v>
      </c>
      <c r="M136" s="15">
        <v>382.1</v>
      </c>
      <c r="N136" s="3"/>
    </row>
    <row r="137" spans="1:14" x14ac:dyDescent="0.2">
      <c r="A137" s="3"/>
      <c r="B137" s="14" t="s">
        <v>19</v>
      </c>
      <c r="C137" s="15">
        <v>735.5</v>
      </c>
      <c r="D137" s="15">
        <v>645</v>
      </c>
      <c r="E137" s="15">
        <v>767.8</v>
      </c>
      <c r="F137" s="15">
        <v>1214.4000000000001</v>
      </c>
      <c r="G137" s="15">
        <v>648.70000000000005</v>
      </c>
      <c r="H137" s="15">
        <v>648.70000000000005</v>
      </c>
      <c r="I137" s="15">
        <v>1081.8</v>
      </c>
      <c r="J137" s="15">
        <v>458.5</v>
      </c>
      <c r="K137" s="15">
        <v>367.3</v>
      </c>
      <c r="L137" s="15">
        <v>485.3</v>
      </c>
      <c r="M137" s="15">
        <v>398.3</v>
      </c>
      <c r="N137" s="3"/>
    </row>
    <row r="138" spans="1:14" x14ac:dyDescent="0.2">
      <c r="A138" s="3"/>
      <c r="B138" s="14">
        <v>2007</v>
      </c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3"/>
    </row>
    <row r="139" spans="1:14" x14ac:dyDescent="0.2">
      <c r="A139" s="3"/>
      <c r="B139" s="14" t="s">
        <v>20</v>
      </c>
      <c r="C139" s="15">
        <v>748</v>
      </c>
      <c r="D139" s="15">
        <v>662.7</v>
      </c>
      <c r="E139" s="15">
        <v>764</v>
      </c>
      <c r="F139" s="15">
        <v>1205.5</v>
      </c>
      <c r="G139" s="15">
        <v>783.9</v>
      </c>
      <c r="H139" s="15">
        <v>647.29999999999995</v>
      </c>
      <c r="I139" s="15">
        <v>1081.3</v>
      </c>
      <c r="J139" s="15">
        <v>449.7</v>
      </c>
      <c r="K139" s="15">
        <v>396.2</v>
      </c>
      <c r="L139" s="15">
        <v>466.4</v>
      </c>
      <c r="M139" s="15">
        <v>390</v>
      </c>
      <c r="N139" s="3"/>
    </row>
    <row r="140" spans="1:14" x14ac:dyDescent="0.2">
      <c r="A140" s="3"/>
      <c r="B140" s="14" t="s">
        <v>21</v>
      </c>
      <c r="C140" s="15">
        <v>756.1</v>
      </c>
      <c r="D140" s="15">
        <v>672</v>
      </c>
      <c r="E140" s="15">
        <v>783</v>
      </c>
      <c r="F140" s="15">
        <v>1209.4000000000001</v>
      </c>
      <c r="G140" s="15">
        <v>776.5</v>
      </c>
      <c r="H140" s="15">
        <v>647.29999999999995</v>
      </c>
      <c r="I140" s="15">
        <v>1081.4000000000001</v>
      </c>
      <c r="J140" s="15">
        <v>449.7</v>
      </c>
      <c r="K140" s="15">
        <v>411.2</v>
      </c>
      <c r="L140" s="15">
        <v>496.4</v>
      </c>
      <c r="M140" s="15">
        <v>386.2</v>
      </c>
      <c r="N140" s="3"/>
    </row>
    <row r="141" spans="1:14" x14ac:dyDescent="0.2">
      <c r="A141" s="3"/>
      <c r="B141" s="14" t="s">
        <v>22</v>
      </c>
      <c r="C141" s="15">
        <v>766.1</v>
      </c>
      <c r="D141" s="15">
        <v>685.2</v>
      </c>
      <c r="E141" s="15">
        <v>774.6</v>
      </c>
      <c r="F141" s="15">
        <v>1216.3</v>
      </c>
      <c r="G141" s="15">
        <v>784.6</v>
      </c>
      <c r="H141" s="15">
        <v>647.79999999999995</v>
      </c>
      <c r="I141" s="15">
        <v>1082.9000000000001</v>
      </c>
      <c r="J141" s="15">
        <v>447.1</v>
      </c>
      <c r="K141" s="15">
        <v>403.9</v>
      </c>
      <c r="L141" s="15">
        <v>500.3</v>
      </c>
      <c r="M141" s="15">
        <v>380</v>
      </c>
      <c r="N141" s="3"/>
    </row>
    <row r="142" spans="1:14" x14ac:dyDescent="0.2">
      <c r="A142" s="3"/>
      <c r="B142" s="14" t="s">
        <v>23</v>
      </c>
      <c r="C142" s="15">
        <v>773.4</v>
      </c>
      <c r="D142" s="15">
        <v>692.8</v>
      </c>
      <c r="E142" s="15">
        <v>797.9</v>
      </c>
      <c r="F142" s="15">
        <v>1212.9000000000001</v>
      </c>
      <c r="G142" s="15">
        <v>809.3</v>
      </c>
      <c r="H142" s="15">
        <v>647.4</v>
      </c>
      <c r="I142" s="15">
        <v>1084.3</v>
      </c>
      <c r="J142" s="15">
        <v>448.9</v>
      </c>
      <c r="K142" s="15">
        <v>398.5</v>
      </c>
      <c r="L142" s="15">
        <v>522.70000000000005</v>
      </c>
      <c r="M142" s="15">
        <v>381.5</v>
      </c>
      <c r="N142" s="3"/>
    </row>
    <row r="143" spans="1:14" x14ac:dyDescent="0.2">
      <c r="A143" s="3"/>
      <c r="B143" s="14" t="s">
        <v>24</v>
      </c>
      <c r="C143" s="15">
        <v>781.7</v>
      </c>
      <c r="D143" s="15">
        <v>704.8</v>
      </c>
      <c r="E143" s="15">
        <v>768.7</v>
      </c>
      <c r="F143" s="15">
        <v>1226.5999999999999</v>
      </c>
      <c r="G143" s="15">
        <v>811</v>
      </c>
      <c r="H143" s="15">
        <v>642.4</v>
      </c>
      <c r="I143" s="15">
        <v>1083</v>
      </c>
      <c r="J143" s="15">
        <v>451.4</v>
      </c>
      <c r="K143" s="15">
        <v>413.7</v>
      </c>
      <c r="L143" s="15">
        <v>508.1</v>
      </c>
      <c r="M143" s="15">
        <v>373.1</v>
      </c>
      <c r="N143" s="3"/>
    </row>
    <row r="144" spans="1:14" x14ac:dyDescent="0.2">
      <c r="A144" s="3"/>
      <c r="B144" s="14" t="s">
        <v>25</v>
      </c>
      <c r="C144" s="15">
        <v>792.4</v>
      </c>
      <c r="D144" s="15">
        <v>718.7</v>
      </c>
      <c r="E144" s="15">
        <v>779.4</v>
      </c>
      <c r="F144" s="15">
        <v>1231.5</v>
      </c>
      <c r="G144" s="15">
        <v>796.6</v>
      </c>
      <c r="H144" s="15">
        <v>642.4</v>
      </c>
      <c r="I144" s="15">
        <v>1083.4000000000001</v>
      </c>
      <c r="J144" s="15">
        <v>443</v>
      </c>
      <c r="K144" s="15">
        <v>407.5</v>
      </c>
      <c r="L144" s="15">
        <v>520.1</v>
      </c>
      <c r="M144" s="15">
        <v>382.9</v>
      </c>
      <c r="N144" s="3"/>
    </row>
    <row r="145" spans="1:14" x14ac:dyDescent="0.2">
      <c r="A145" s="3"/>
      <c r="B145" s="14" t="s">
        <v>26</v>
      </c>
      <c r="C145" s="15">
        <v>805.1</v>
      </c>
      <c r="D145" s="15">
        <v>728.8</v>
      </c>
      <c r="E145" s="15">
        <v>792.3</v>
      </c>
      <c r="F145" s="15">
        <v>1256.3</v>
      </c>
      <c r="G145" s="15">
        <v>849.7</v>
      </c>
      <c r="H145" s="15">
        <v>678.9</v>
      </c>
      <c r="I145" s="15">
        <v>1082.2</v>
      </c>
      <c r="J145" s="15">
        <v>459</v>
      </c>
      <c r="K145" s="15">
        <v>407.2</v>
      </c>
      <c r="L145" s="15">
        <v>560.1</v>
      </c>
      <c r="M145" s="15">
        <v>378.8</v>
      </c>
      <c r="N145" s="3"/>
    </row>
    <row r="146" spans="1:14" x14ac:dyDescent="0.2">
      <c r="A146" s="3"/>
      <c r="B146" s="14" t="s">
        <v>27</v>
      </c>
      <c r="C146" s="15">
        <v>826.9</v>
      </c>
      <c r="D146" s="15">
        <v>758.9</v>
      </c>
      <c r="E146" s="15">
        <v>811.6</v>
      </c>
      <c r="F146" s="15">
        <v>1250.5</v>
      </c>
      <c r="G146" s="15">
        <v>825.9</v>
      </c>
      <c r="H146" s="15">
        <v>670.2</v>
      </c>
      <c r="I146" s="15">
        <v>1083.3</v>
      </c>
      <c r="J146" s="15">
        <v>478.2</v>
      </c>
      <c r="K146" s="15">
        <v>433.6</v>
      </c>
      <c r="L146" s="15">
        <v>586.9</v>
      </c>
      <c r="M146" s="15">
        <v>380.2</v>
      </c>
      <c r="N146" s="3"/>
    </row>
    <row r="147" spans="1:14" x14ac:dyDescent="0.2">
      <c r="A147" s="3"/>
      <c r="B147" s="14" t="s">
        <v>28</v>
      </c>
      <c r="C147" s="15">
        <v>852.8</v>
      </c>
      <c r="D147" s="15">
        <v>774</v>
      </c>
      <c r="E147" s="15">
        <v>781.1</v>
      </c>
      <c r="F147" s="15">
        <v>1302.0999999999999</v>
      </c>
      <c r="G147" s="15">
        <v>821</v>
      </c>
      <c r="H147" s="15">
        <v>641.1</v>
      </c>
      <c r="I147" s="15">
        <v>1274.9000000000001</v>
      </c>
      <c r="J147" s="15">
        <v>443.1</v>
      </c>
      <c r="K147" s="15">
        <v>417.3</v>
      </c>
      <c r="L147" s="15">
        <v>583.6</v>
      </c>
      <c r="M147" s="15">
        <v>380.5</v>
      </c>
      <c r="N147" s="3"/>
    </row>
    <row r="148" spans="1:14" x14ac:dyDescent="0.2">
      <c r="A148" s="3"/>
      <c r="B148" s="14" t="s">
        <v>83</v>
      </c>
      <c r="C148" s="15">
        <v>874.8</v>
      </c>
      <c r="D148" s="15">
        <v>809.1</v>
      </c>
      <c r="E148" s="15">
        <v>798.7</v>
      </c>
      <c r="F148" s="15">
        <v>1282.9000000000001</v>
      </c>
      <c r="G148" s="15">
        <v>824.8</v>
      </c>
      <c r="H148" s="15">
        <v>664.6</v>
      </c>
      <c r="I148" s="15">
        <v>1227.7</v>
      </c>
      <c r="J148" s="15">
        <v>443.4</v>
      </c>
      <c r="K148" s="15">
        <v>419.4</v>
      </c>
      <c r="L148" s="15">
        <v>632.79999999999995</v>
      </c>
      <c r="M148" s="15">
        <v>403.4</v>
      </c>
      <c r="N148" s="3"/>
    </row>
    <row r="149" spans="1:14" x14ac:dyDescent="0.2">
      <c r="A149" s="3"/>
      <c r="B149" s="14" t="s">
        <v>29</v>
      </c>
      <c r="C149" s="15">
        <v>906.6</v>
      </c>
      <c r="D149" s="15">
        <v>842.7</v>
      </c>
      <c r="E149" s="15">
        <v>825.2</v>
      </c>
      <c r="F149" s="15">
        <v>1324.2</v>
      </c>
      <c r="G149" s="15">
        <v>860.9</v>
      </c>
      <c r="H149" s="15">
        <v>704.1</v>
      </c>
      <c r="I149" s="15">
        <v>1231.0999999999999</v>
      </c>
      <c r="J149" s="15">
        <v>493.9</v>
      </c>
      <c r="K149" s="15">
        <v>423.5</v>
      </c>
      <c r="L149" s="15">
        <v>621.5</v>
      </c>
      <c r="M149" s="15">
        <v>402.3</v>
      </c>
      <c r="N149" s="3"/>
    </row>
    <row r="150" spans="1:14" x14ac:dyDescent="0.2">
      <c r="A150" s="3"/>
      <c r="B150" s="14" t="s">
        <v>19</v>
      </c>
      <c r="C150" s="15">
        <v>938.2</v>
      </c>
      <c r="D150" s="15">
        <v>888.6</v>
      </c>
      <c r="E150" s="15">
        <v>817.2</v>
      </c>
      <c r="F150" s="15">
        <v>1320.8</v>
      </c>
      <c r="G150" s="15">
        <v>863.9</v>
      </c>
      <c r="H150" s="15">
        <v>671.2</v>
      </c>
      <c r="I150" s="15">
        <v>1231</v>
      </c>
      <c r="J150" s="15">
        <v>457.8</v>
      </c>
      <c r="K150" s="15">
        <v>434.9</v>
      </c>
      <c r="L150" s="15">
        <v>613.70000000000005</v>
      </c>
      <c r="M150" s="15">
        <v>395.4</v>
      </c>
      <c r="N150" s="3"/>
    </row>
    <row r="151" spans="1:14" x14ac:dyDescent="0.2">
      <c r="A151" s="3"/>
      <c r="B151" s="14">
        <v>2008</v>
      </c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3"/>
    </row>
    <row r="152" spans="1:14" x14ac:dyDescent="0.2">
      <c r="A152" s="3"/>
      <c r="B152" s="14" t="s">
        <v>20</v>
      </c>
      <c r="C152" s="15">
        <v>955.4</v>
      </c>
      <c r="D152" s="15">
        <v>902.6</v>
      </c>
      <c r="E152" s="15">
        <v>815.7</v>
      </c>
      <c r="F152" s="15">
        <v>1393</v>
      </c>
      <c r="G152" s="15">
        <v>857.5</v>
      </c>
      <c r="H152" s="15">
        <v>675.6</v>
      </c>
      <c r="I152" s="15">
        <v>1231.4000000000001</v>
      </c>
      <c r="J152" s="15">
        <v>485</v>
      </c>
      <c r="K152" s="15">
        <v>419</v>
      </c>
      <c r="L152" s="15">
        <v>605.1</v>
      </c>
      <c r="M152" s="15">
        <v>396.3</v>
      </c>
      <c r="N152" s="3"/>
    </row>
    <row r="153" spans="1:14" x14ac:dyDescent="0.2">
      <c r="A153" s="3"/>
      <c r="B153" s="14" t="s">
        <v>21</v>
      </c>
      <c r="C153" s="15">
        <v>991.8</v>
      </c>
      <c r="D153" s="15">
        <v>938.4</v>
      </c>
      <c r="E153" s="15">
        <v>814.3</v>
      </c>
      <c r="F153" s="15">
        <v>1499.9</v>
      </c>
      <c r="G153" s="15">
        <v>852.1</v>
      </c>
      <c r="H153" s="15">
        <v>692.3</v>
      </c>
      <c r="I153" s="15">
        <v>1231</v>
      </c>
      <c r="J153" s="15">
        <v>482.4</v>
      </c>
      <c r="K153" s="15">
        <v>381.4</v>
      </c>
      <c r="L153" s="15">
        <v>605.1</v>
      </c>
      <c r="M153" s="15">
        <v>395.2</v>
      </c>
      <c r="N153" s="3"/>
    </row>
    <row r="154" spans="1:14" x14ac:dyDescent="0.2">
      <c r="A154" s="3"/>
      <c r="B154" s="14" t="s">
        <v>22</v>
      </c>
      <c r="C154" s="15">
        <v>1024.9000000000001</v>
      </c>
      <c r="D154" s="15">
        <v>970</v>
      </c>
      <c r="E154" s="15">
        <v>820.9</v>
      </c>
      <c r="F154" s="15">
        <v>1582.2</v>
      </c>
      <c r="G154" s="15">
        <v>894.1</v>
      </c>
      <c r="H154" s="15">
        <v>679.7</v>
      </c>
      <c r="I154" s="15">
        <v>1231.5</v>
      </c>
      <c r="J154" s="15">
        <v>493.3</v>
      </c>
      <c r="K154" s="15">
        <v>413.2</v>
      </c>
      <c r="L154" s="15">
        <v>665.5</v>
      </c>
      <c r="M154" s="15">
        <v>393.6</v>
      </c>
      <c r="N154" s="3"/>
    </row>
    <row r="155" spans="1:14" x14ac:dyDescent="0.2">
      <c r="A155" s="3"/>
      <c r="B155" s="14" t="s">
        <v>23</v>
      </c>
      <c r="C155" s="15">
        <v>1044.8</v>
      </c>
      <c r="D155" s="15">
        <v>985.8</v>
      </c>
      <c r="E155" s="15">
        <v>802.3</v>
      </c>
      <c r="F155" s="15">
        <v>1654.8</v>
      </c>
      <c r="G155" s="15">
        <v>949.5</v>
      </c>
      <c r="H155" s="15">
        <v>682.5</v>
      </c>
      <c r="I155" s="15">
        <v>1231.7</v>
      </c>
      <c r="J155" s="15">
        <v>491.5</v>
      </c>
      <c r="K155" s="15">
        <v>423</v>
      </c>
      <c r="L155" s="15">
        <v>743.6</v>
      </c>
      <c r="M155" s="15">
        <v>401.9</v>
      </c>
      <c r="N155" s="3"/>
    </row>
    <row r="156" spans="1:14" x14ac:dyDescent="0.2">
      <c r="A156" s="3"/>
      <c r="B156" s="14" t="s">
        <v>24</v>
      </c>
      <c r="C156" s="15">
        <v>1061.7</v>
      </c>
      <c r="D156" s="15">
        <v>1008.7</v>
      </c>
      <c r="E156" s="15">
        <v>776.4</v>
      </c>
      <c r="F156" s="15">
        <v>1674</v>
      </c>
      <c r="G156" s="15">
        <v>943.6</v>
      </c>
      <c r="H156" s="15">
        <v>684.8</v>
      </c>
      <c r="I156" s="15">
        <v>1231.7</v>
      </c>
      <c r="J156" s="15">
        <v>492.5</v>
      </c>
      <c r="K156" s="15">
        <v>446</v>
      </c>
      <c r="L156" s="15">
        <v>748.1</v>
      </c>
      <c r="M156" s="15">
        <v>385.7</v>
      </c>
      <c r="N156" s="3"/>
    </row>
    <row r="157" spans="1:14" x14ac:dyDescent="0.2">
      <c r="A157" s="3"/>
      <c r="B157" s="14" t="s">
        <v>25</v>
      </c>
      <c r="C157" s="15">
        <v>1071.8</v>
      </c>
      <c r="D157" s="15">
        <v>1014.1</v>
      </c>
      <c r="E157" s="15">
        <v>839.2</v>
      </c>
      <c r="F157" s="15">
        <v>1693.8</v>
      </c>
      <c r="G157" s="15">
        <v>967.5</v>
      </c>
      <c r="H157" s="15">
        <v>683.6</v>
      </c>
      <c r="I157" s="15">
        <v>1231.7</v>
      </c>
      <c r="J157" s="15">
        <v>512.70000000000005</v>
      </c>
      <c r="K157" s="15">
        <v>446</v>
      </c>
      <c r="L157" s="15">
        <v>748.1</v>
      </c>
      <c r="M157" s="15">
        <v>388.1</v>
      </c>
      <c r="N157" s="3"/>
    </row>
    <row r="158" spans="1:14" x14ac:dyDescent="0.2">
      <c r="A158" s="3"/>
      <c r="B158" s="14" t="s">
        <v>26</v>
      </c>
      <c r="C158" s="15">
        <v>1103.2</v>
      </c>
      <c r="D158" s="15">
        <v>1044</v>
      </c>
      <c r="E158" s="15">
        <v>895.4</v>
      </c>
      <c r="F158" s="15">
        <v>1745.6</v>
      </c>
      <c r="G158" s="15">
        <v>1059.2</v>
      </c>
      <c r="H158" s="15">
        <v>696.1</v>
      </c>
      <c r="I158" s="15">
        <v>1214.7</v>
      </c>
      <c r="J158" s="15">
        <v>531</v>
      </c>
      <c r="K158" s="15">
        <v>445.4</v>
      </c>
      <c r="L158" s="15">
        <v>763.7</v>
      </c>
      <c r="M158" s="15">
        <v>385.1</v>
      </c>
      <c r="N158" s="3"/>
    </row>
    <row r="159" spans="1:14" x14ac:dyDescent="0.2">
      <c r="A159" s="3"/>
      <c r="B159" s="14" t="s">
        <v>27</v>
      </c>
      <c r="C159" s="15">
        <v>1117.9000000000001</v>
      </c>
      <c r="D159" s="15">
        <v>1057.3</v>
      </c>
      <c r="E159" s="15">
        <v>921.9</v>
      </c>
      <c r="F159" s="15">
        <v>1776.2</v>
      </c>
      <c r="G159" s="15">
        <v>1047.2</v>
      </c>
      <c r="H159" s="15">
        <v>718.1</v>
      </c>
      <c r="I159" s="15">
        <v>1222.2</v>
      </c>
      <c r="J159" s="15">
        <v>550.20000000000005</v>
      </c>
      <c r="K159" s="15">
        <v>419.9</v>
      </c>
      <c r="L159" s="15">
        <v>775.3</v>
      </c>
      <c r="M159" s="15">
        <v>389.2</v>
      </c>
      <c r="N159" s="3"/>
    </row>
    <row r="160" spans="1:14" x14ac:dyDescent="0.2">
      <c r="A160" s="3"/>
      <c r="B160" s="14" t="s">
        <v>28</v>
      </c>
      <c r="C160" s="15">
        <v>1130.2</v>
      </c>
      <c r="D160" s="15">
        <v>1077.5999999999999</v>
      </c>
      <c r="E160" s="15">
        <v>957.4</v>
      </c>
      <c r="F160" s="15">
        <v>1760.1</v>
      </c>
      <c r="G160" s="15">
        <v>1034.5999999999999</v>
      </c>
      <c r="H160" s="15">
        <v>711</v>
      </c>
      <c r="I160" s="15">
        <v>1175.3</v>
      </c>
      <c r="J160" s="15">
        <v>575.20000000000005</v>
      </c>
      <c r="K160" s="15">
        <v>419.9</v>
      </c>
      <c r="L160" s="15">
        <v>866.9</v>
      </c>
      <c r="M160" s="15">
        <v>419.4</v>
      </c>
      <c r="N160" s="3"/>
    </row>
    <row r="161" spans="1:14" x14ac:dyDescent="0.2">
      <c r="A161" s="3"/>
      <c r="B161" s="14" t="s">
        <v>83</v>
      </c>
      <c r="C161" s="15">
        <v>1139</v>
      </c>
      <c r="D161" s="15">
        <v>1089</v>
      </c>
      <c r="E161" s="15">
        <v>949.4</v>
      </c>
      <c r="F161" s="15">
        <v>1768.9</v>
      </c>
      <c r="G161" s="15">
        <v>1040.3</v>
      </c>
      <c r="H161" s="15">
        <v>711</v>
      </c>
      <c r="I161" s="15">
        <v>1175.3</v>
      </c>
      <c r="J161" s="15">
        <v>572.4</v>
      </c>
      <c r="K161" s="15">
        <v>419.9</v>
      </c>
      <c r="L161" s="15">
        <v>866.9</v>
      </c>
      <c r="M161" s="15">
        <v>419.4</v>
      </c>
      <c r="N161" s="3"/>
    </row>
    <row r="162" spans="1:14" x14ac:dyDescent="0.2">
      <c r="A162" s="3"/>
      <c r="B162" s="14" t="s">
        <v>29</v>
      </c>
      <c r="C162" s="15">
        <v>1152.3</v>
      </c>
      <c r="D162" s="15">
        <v>1107.4000000000001</v>
      </c>
      <c r="E162" s="15">
        <v>963.4</v>
      </c>
      <c r="F162" s="15">
        <v>1779.1</v>
      </c>
      <c r="G162" s="15">
        <v>1073.0999999999999</v>
      </c>
      <c r="H162" s="15">
        <v>734.7</v>
      </c>
      <c r="I162" s="15">
        <v>1128.8</v>
      </c>
      <c r="J162" s="15">
        <v>584.79999999999995</v>
      </c>
      <c r="K162" s="15">
        <v>424.3</v>
      </c>
      <c r="L162" s="15">
        <v>868.3</v>
      </c>
      <c r="M162" s="15">
        <v>422.5</v>
      </c>
      <c r="N162" s="3"/>
    </row>
    <row r="163" spans="1:14" x14ac:dyDescent="0.2">
      <c r="A163" s="3"/>
      <c r="B163" s="106" t="s">
        <v>19</v>
      </c>
      <c r="C163" s="15">
        <v>1171.2</v>
      </c>
      <c r="D163" s="15">
        <v>1135.3</v>
      </c>
      <c r="E163" s="15">
        <v>957.5</v>
      </c>
      <c r="F163" s="15">
        <v>1784.3</v>
      </c>
      <c r="G163" s="15">
        <v>941.7</v>
      </c>
      <c r="H163" s="15">
        <v>789.6</v>
      </c>
      <c r="I163" s="15">
        <v>1147.0999999999999</v>
      </c>
      <c r="J163" s="15">
        <v>637.70000000000005</v>
      </c>
      <c r="K163" s="15">
        <v>419.9</v>
      </c>
      <c r="L163" s="15">
        <v>866.2</v>
      </c>
      <c r="M163" s="15">
        <v>419.2</v>
      </c>
      <c r="N163" s="3"/>
    </row>
    <row r="164" spans="1:14" x14ac:dyDescent="0.2">
      <c r="A164" s="3"/>
      <c r="B164" s="14">
        <v>2009</v>
      </c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3"/>
    </row>
    <row r="165" spans="1:14" x14ac:dyDescent="0.2">
      <c r="A165" s="3"/>
      <c r="B165" s="14" t="s">
        <v>20</v>
      </c>
      <c r="C165" s="15">
        <v>1179.9000000000001</v>
      </c>
      <c r="D165" s="15">
        <v>1146</v>
      </c>
      <c r="E165" s="15">
        <v>961.7</v>
      </c>
      <c r="F165" s="15">
        <v>1745.6</v>
      </c>
      <c r="G165" s="15">
        <v>1142.5999999999999</v>
      </c>
      <c r="H165" s="15">
        <v>782.5</v>
      </c>
      <c r="I165" s="15">
        <v>1140.7</v>
      </c>
      <c r="J165" s="15">
        <v>592.29999999999995</v>
      </c>
      <c r="K165" s="15">
        <v>423</v>
      </c>
      <c r="L165" s="15">
        <v>854.8</v>
      </c>
      <c r="M165" s="15">
        <v>422.7</v>
      </c>
      <c r="N165" s="3"/>
    </row>
    <row r="166" spans="1:14" x14ac:dyDescent="0.2">
      <c r="A166" s="3"/>
      <c r="B166" s="14" t="s">
        <v>21</v>
      </c>
      <c r="C166" s="15">
        <v>1190.0999999999999</v>
      </c>
      <c r="D166" s="15">
        <v>1153.8</v>
      </c>
      <c r="E166" s="15">
        <v>964.9</v>
      </c>
      <c r="F166" s="15">
        <v>1765.2</v>
      </c>
      <c r="G166" s="15">
        <v>1209.4000000000001</v>
      </c>
      <c r="H166" s="15">
        <v>789.6</v>
      </c>
      <c r="I166" s="15">
        <v>1142.5</v>
      </c>
      <c r="J166" s="15">
        <v>622.20000000000005</v>
      </c>
      <c r="K166" s="15">
        <v>447.8</v>
      </c>
      <c r="L166" s="15">
        <v>875.4</v>
      </c>
      <c r="M166" s="15">
        <v>412.5</v>
      </c>
      <c r="N166" s="3"/>
    </row>
    <row r="167" spans="1:14" x14ac:dyDescent="0.2">
      <c r="A167" s="3"/>
      <c r="B167" s="14" t="s">
        <v>22</v>
      </c>
      <c r="C167" s="15">
        <v>1206.7</v>
      </c>
      <c r="D167" s="15">
        <v>1178.7</v>
      </c>
      <c r="E167" s="15">
        <v>892.6</v>
      </c>
      <c r="F167" s="15">
        <v>1759.7</v>
      </c>
      <c r="G167" s="15">
        <v>1308.4000000000001</v>
      </c>
      <c r="H167" s="15">
        <v>736.8</v>
      </c>
      <c r="I167" s="15">
        <v>1159.8</v>
      </c>
      <c r="J167" s="15">
        <v>632.6</v>
      </c>
      <c r="K167" s="15">
        <v>487.1</v>
      </c>
      <c r="L167" s="15">
        <v>833.5</v>
      </c>
      <c r="M167" s="15">
        <v>403</v>
      </c>
      <c r="N167" s="3"/>
    </row>
    <row r="168" spans="1:14" x14ac:dyDescent="0.2">
      <c r="A168" s="3"/>
      <c r="B168" s="14" t="s">
        <v>23</v>
      </c>
      <c r="C168" s="15">
        <v>1227.9000000000001</v>
      </c>
      <c r="D168" s="15">
        <v>1201.4000000000001</v>
      </c>
      <c r="E168" s="15">
        <v>948.9</v>
      </c>
      <c r="F168" s="15">
        <v>1766.9</v>
      </c>
      <c r="G168" s="15">
        <v>1332.4</v>
      </c>
      <c r="H168" s="15">
        <v>740.8</v>
      </c>
      <c r="I168" s="15">
        <v>1157.7</v>
      </c>
      <c r="J168" s="15">
        <v>627.29999999999995</v>
      </c>
      <c r="K168" s="15">
        <v>475.6</v>
      </c>
      <c r="L168" s="15">
        <v>825.5</v>
      </c>
      <c r="M168" s="15">
        <v>407.1</v>
      </c>
      <c r="N168" s="3"/>
    </row>
    <row r="169" spans="1:14" x14ac:dyDescent="0.2">
      <c r="A169" s="3"/>
      <c r="B169" s="14" t="s">
        <v>24</v>
      </c>
      <c r="C169" s="15">
        <v>1249.7</v>
      </c>
      <c r="D169" s="15">
        <v>1228.8</v>
      </c>
      <c r="E169" s="15">
        <v>930.5</v>
      </c>
      <c r="F169" s="15">
        <v>1759.6</v>
      </c>
      <c r="G169" s="15">
        <v>1484.3</v>
      </c>
      <c r="H169" s="15">
        <v>786.7</v>
      </c>
      <c r="I169" s="15">
        <v>1157.7</v>
      </c>
      <c r="J169" s="15">
        <v>584.9</v>
      </c>
      <c r="K169" s="15">
        <v>513.1</v>
      </c>
      <c r="L169" s="15">
        <v>822.3</v>
      </c>
      <c r="M169" s="15">
        <v>411.2</v>
      </c>
      <c r="N169" s="3"/>
    </row>
    <row r="170" spans="1:14" x14ac:dyDescent="0.2">
      <c r="A170" s="3"/>
      <c r="B170" s="14" t="s">
        <v>25</v>
      </c>
      <c r="C170" s="15">
        <v>1264.2</v>
      </c>
      <c r="D170" s="15">
        <v>1250.9000000000001</v>
      </c>
      <c r="E170" s="15">
        <v>947.2</v>
      </c>
      <c r="F170" s="15">
        <v>1738.3</v>
      </c>
      <c r="G170" s="15">
        <v>1558.7</v>
      </c>
      <c r="H170" s="15">
        <v>824.8</v>
      </c>
      <c r="I170" s="15">
        <v>1115.5999999999999</v>
      </c>
      <c r="J170" s="15">
        <v>575.6</v>
      </c>
      <c r="K170" s="15">
        <v>524.1</v>
      </c>
      <c r="L170" s="15">
        <v>825.5</v>
      </c>
      <c r="M170" s="15">
        <v>422.7</v>
      </c>
      <c r="N170" s="3"/>
    </row>
    <row r="171" spans="1:14" x14ac:dyDescent="0.2">
      <c r="A171" s="3"/>
      <c r="B171" s="14" t="s">
        <v>26</v>
      </c>
      <c r="C171" s="15">
        <v>1273.3</v>
      </c>
      <c r="D171" s="15">
        <v>1262.7</v>
      </c>
      <c r="E171" s="15">
        <v>1002.5</v>
      </c>
      <c r="F171" s="15">
        <v>1726.6</v>
      </c>
      <c r="G171" s="15">
        <v>1514.1</v>
      </c>
      <c r="H171" s="15">
        <v>744.9</v>
      </c>
      <c r="I171" s="15">
        <v>1127.5999999999999</v>
      </c>
      <c r="J171" s="15">
        <v>596.1</v>
      </c>
      <c r="K171" s="15">
        <v>560</v>
      </c>
      <c r="L171" s="15">
        <v>828.3</v>
      </c>
      <c r="M171" s="15">
        <v>421.1</v>
      </c>
      <c r="N171" s="3"/>
    </row>
    <row r="172" spans="1:14" x14ac:dyDescent="0.2">
      <c r="A172" s="3"/>
      <c r="B172" s="14" t="s">
        <v>27</v>
      </c>
      <c r="C172" s="15">
        <v>1280.7</v>
      </c>
      <c r="D172" s="15">
        <v>1265.5</v>
      </c>
      <c r="E172" s="15">
        <v>955</v>
      </c>
      <c r="F172" s="15">
        <v>1773.3</v>
      </c>
      <c r="G172" s="15">
        <v>1556.9</v>
      </c>
      <c r="H172" s="15">
        <v>792.1</v>
      </c>
      <c r="I172" s="15">
        <v>1149.3</v>
      </c>
      <c r="J172" s="15">
        <v>592.20000000000005</v>
      </c>
      <c r="K172" s="15">
        <v>595.9</v>
      </c>
      <c r="L172" s="15">
        <v>784.2</v>
      </c>
      <c r="M172" s="15">
        <v>458.8</v>
      </c>
      <c r="N172" s="3"/>
    </row>
    <row r="173" spans="1:14" x14ac:dyDescent="0.2">
      <c r="A173" s="3"/>
      <c r="B173" s="14" t="s">
        <v>28</v>
      </c>
      <c r="C173" s="15">
        <v>1292</v>
      </c>
      <c r="D173" s="15">
        <v>1274.3</v>
      </c>
      <c r="E173" s="15">
        <v>1015.5</v>
      </c>
      <c r="F173" s="15">
        <v>1769.8</v>
      </c>
      <c r="G173" s="15">
        <v>1618</v>
      </c>
      <c r="H173" s="15">
        <v>808</v>
      </c>
      <c r="I173" s="15">
        <v>1149.5</v>
      </c>
      <c r="J173" s="15">
        <v>593.70000000000005</v>
      </c>
      <c r="K173" s="15">
        <v>588.20000000000005</v>
      </c>
      <c r="L173" s="15">
        <v>821.6</v>
      </c>
      <c r="M173" s="15">
        <v>472.8</v>
      </c>
      <c r="N173" s="3"/>
    </row>
    <row r="174" spans="1:14" x14ac:dyDescent="0.2">
      <c r="A174" s="3"/>
      <c r="B174" s="14" t="s">
        <v>83</v>
      </c>
      <c r="C174" s="15">
        <v>1307</v>
      </c>
      <c r="D174" s="15">
        <v>1292.8</v>
      </c>
      <c r="E174" s="15">
        <v>1025.9000000000001</v>
      </c>
      <c r="F174" s="15">
        <v>1772.2</v>
      </c>
      <c r="G174" s="15">
        <v>1628.7</v>
      </c>
      <c r="H174" s="15">
        <v>817</v>
      </c>
      <c r="I174" s="15">
        <v>1156.0999999999999</v>
      </c>
      <c r="J174" s="15">
        <v>606.29999999999995</v>
      </c>
      <c r="K174" s="15">
        <v>590.6</v>
      </c>
      <c r="L174" s="15">
        <v>842.3</v>
      </c>
      <c r="M174" s="15">
        <v>445.2</v>
      </c>
      <c r="N174" s="3"/>
    </row>
    <row r="175" spans="1:14" x14ac:dyDescent="0.2">
      <c r="A175" s="3"/>
      <c r="B175" s="14" t="s">
        <v>29</v>
      </c>
      <c r="C175" s="15">
        <v>1331.5</v>
      </c>
      <c r="D175" s="15">
        <v>1321.5</v>
      </c>
      <c r="E175" s="15">
        <v>1009.2</v>
      </c>
      <c r="F175" s="15">
        <v>1760.4</v>
      </c>
      <c r="G175" s="15">
        <v>1740.9</v>
      </c>
      <c r="H175" s="15">
        <v>895.6</v>
      </c>
      <c r="I175" s="15">
        <v>1176.0999999999999</v>
      </c>
      <c r="J175" s="15">
        <v>615.9</v>
      </c>
      <c r="K175" s="15">
        <v>616.9</v>
      </c>
      <c r="L175" s="15">
        <v>918.4</v>
      </c>
      <c r="M175" s="15">
        <v>419.3</v>
      </c>
      <c r="N175" s="3"/>
    </row>
    <row r="176" spans="1:14" x14ac:dyDescent="0.2">
      <c r="A176" s="3"/>
      <c r="B176" s="14" t="s">
        <v>19</v>
      </c>
      <c r="C176" s="15">
        <v>1359.6010775633729</v>
      </c>
      <c r="D176" s="15">
        <v>1361.9997957885619</v>
      </c>
      <c r="E176" s="15">
        <v>1012.3167526547172</v>
      </c>
      <c r="F176" s="15">
        <v>1756.495580441439</v>
      </c>
      <c r="G176" s="15">
        <v>1700.2739294933426</v>
      </c>
      <c r="H176" s="15">
        <v>864.79802568105674</v>
      </c>
      <c r="I176" s="15">
        <v>1170.9919079781525</v>
      </c>
      <c r="J176" s="15">
        <v>704.18543994332231</v>
      </c>
      <c r="K176" s="15">
        <v>629.16115713967531</v>
      </c>
      <c r="L176" s="15">
        <v>922.79248179285139</v>
      </c>
      <c r="M176" s="15">
        <v>488.26533806689463</v>
      </c>
      <c r="N176" s="3"/>
    </row>
    <row r="177" spans="1:14" x14ac:dyDescent="0.2">
      <c r="A177" s="3"/>
      <c r="B177" s="106">
        <v>2010</v>
      </c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3"/>
    </row>
    <row r="178" spans="1:14" x14ac:dyDescent="0.2">
      <c r="A178" s="3"/>
      <c r="B178" s="14" t="s">
        <v>20</v>
      </c>
      <c r="C178" s="15">
        <v>1367.595626293848</v>
      </c>
      <c r="D178" s="15">
        <v>1371.2033831067604</v>
      </c>
      <c r="E178" s="15">
        <v>990.9699662161895</v>
      </c>
      <c r="F178" s="15">
        <v>1765.8287621509062</v>
      </c>
      <c r="G178" s="15">
        <v>1727.485027591222</v>
      </c>
      <c r="H178" s="15">
        <v>918.21736045985733</v>
      </c>
      <c r="I178" s="15">
        <v>1169.7340073517257</v>
      </c>
      <c r="J178" s="15">
        <v>708.21983022517657</v>
      </c>
      <c r="K178" s="15">
        <v>649.32518126675359</v>
      </c>
      <c r="L178" s="15">
        <v>946.42459250441857</v>
      </c>
      <c r="M178" s="15">
        <v>473.10865905426823</v>
      </c>
      <c r="N178" s="3"/>
    </row>
    <row r="179" spans="1:14" x14ac:dyDescent="0.2">
      <c r="A179" s="3"/>
      <c r="B179" s="14" t="s">
        <v>21</v>
      </c>
      <c r="C179" s="15">
        <v>1378.2</v>
      </c>
      <c r="D179" s="15">
        <v>1386.8</v>
      </c>
      <c r="E179" s="15">
        <v>997.2</v>
      </c>
      <c r="F179" s="15">
        <v>1766.5</v>
      </c>
      <c r="G179" s="15">
        <v>1676.1</v>
      </c>
      <c r="H179" s="15">
        <v>917.2</v>
      </c>
      <c r="I179" s="15">
        <v>1169.3</v>
      </c>
      <c r="J179" s="15">
        <v>703.3</v>
      </c>
      <c r="K179" s="15">
        <v>679.7</v>
      </c>
      <c r="L179" s="15">
        <v>957.4</v>
      </c>
      <c r="M179" s="15">
        <v>527.6</v>
      </c>
      <c r="N179" s="3"/>
    </row>
    <row r="180" spans="1:14" x14ac:dyDescent="0.2">
      <c r="A180" s="3"/>
      <c r="B180" s="14" t="s">
        <v>22</v>
      </c>
      <c r="C180" s="15">
        <v>1385.3</v>
      </c>
      <c r="D180" s="15">
        <v>1393.3</v>
      </c>
      <c r="E180" s="15">
        <v>1011.1</v>
      </c>
      <c r="F180" s="15">
        <v>1766.8</v>
      </c>
      <c r="G180" s="15">
        <v>1718.5</v>
      </c>
      <c r="H180" s="15">
        <v>958.7</v>
      </c>
      <c r="I180" s="15">
        <v>1169.3</v>
      </c>
      <c r="J180" s="15">
        <v>695.3</v>
      </c>
      <c r="K180" s="15">
        <v>661.5</v>
      </c>
      <c r="L180" s="15">
        <v>939.6</v>
      </c>
      <c r="M180" s="15">
        <v>570.5</v>
      </c>
      <c r="N180" s="3"/>
    </row>
    <row r="181" spans="1:14" x14ac:dyDescent="0.2">
      <c r="A181" s="3"/>
      <c r="B181" s="14" t="s">
        <v>23</v>
      </c>
      <c r="C181" s="15">
        <v>1392.9</v>
      </c>
      <c r="D181" s="15">
        <v>1407.9</v>
      </c>
      <c r="E181" s="15">
        <v>1060.2</v>
      </c>
      <c r="F181" s="15">
        <v>1690.3</v>
      </c>
      <c r="G181" s="15">
        <v>1745.2</v>
      </c>
      <c r="H181" s="15">
        <v>1036</v>
      </c>
      <c r="I181" s="15">
        <v>1172.8</v>
      </c>
      <c r="J181" s="15">
        <v>725.7</v>
      </c>
      <c r="K181" s="15">
        <v>650.79999999999995</v>
      </c>
      <c r="L181" s="15">
        <v>951.4</v>
      </c>
      <c r="M181" s="15">
        <v>604.6</v>
      </c>
      <c r="N181" s="3"/>
    </row>
    <row r="182" spans="1:14" x14ac:dyDescent="0.2">
      <c r="A182" s="3"/>
      <c r="B182" s="14" t="s">
        <v>24</v>
      </c>
      <c r="C182" s="15">
        <v>1396.6</v>
      </c>
      <c r="D182" s="15">
        <v>1405.2</v>
      </c>
      <c r="E182" s="15">
        <v>1035.5</v>
      </c>
      <c r="F182" s="15">
        <v>1766.2</v>
      </c>
      <c r="G182" s="15">
        <v>1754</v>
      </c>
      <c r="H182" s="15">
        <v>1025.4000000000001</v>
      </c>
      <c r="I182" s="15">
        <v>1169.8</v>
      </c>
      <c r="J182" s="15">
        <v>708.1</v>
      </c>
      <c r="K182" s="15">
        <v>593.79999999999995</v>
      </c>
      <c r="L182" s="15">
        <v>936.8</v>
      </c>
      <c r="M182" s="15">
        <v>568.6</v>
      </c>
      <c r="N182" s="3"/>
    </row>
    <row r="183" spans="1:14" x14ac:dyDescent="0.2">
      <c r="A183" s="3"/>
      <c r="B183" s="14" t="s">
        <v>25</v>
      </c>
      <c r="C183" s="15">
        <v>1409.7</v>
      </c>
      <c r="D183" s="15">
        <v>1416.5</v>
      </c>
      <c r="E183" s="15">
        <v>1107.4000000000001</v>
      </c>
      <c r="F183" s="15">
        <v>1813</v>
      </c>
      <c r="G183" s="15">
        <v>1605.5</v>
      </c>
      <c r="H183" s="15">
        <v>1049</v>
      </c>
      <c r="I183" s="15">
        <v>1171</v>
      </c>
      <c r="J183" s="15">
        <v>703</v>
      </c>
      <c r="K183" s="15">
        <v>595.20000000000005</v>
      </c>
      <c r="L183" s="15">
        <v>937.5</v>
      </c>
      <c r="M183" s="15">
        <v>578</v>
      </c>
      <c r="N183" s="3"/>
    </row>
    <row r="184" spans="1:14" x14ac:dyDescent="0.2">
      <c r="A184" s="3"/>
      <c r="B184" s="14" t="s">
        <v>26</v>
      </c>
      <c r="C184" s="15">
        <v>1431.6</v>
      </c>
      <c r="D184" s="15">
        <v>1427.9</v>
      </c>
      <c r="E184" s="15">
        <v>1084.3</v>
      </c>
      <c r="F184" s="15">
        <v>1931</v>
      </c>
      <c r="G184" s="15">
        <v>1708.5</v>
      </c>
      <c r="H184" s="15">
        <v>1019</v>
      </c>
      <c r="I184" s="15">
        <v>1171.9000000000001</v>
      </c>
      <c r="J184" s="15">
        <v>725.7</v>
      </c>
      <c r="K184" s="15">
        <v>619.20000000000005</v>
      </c>
      <c r="L184" s="15">
        <v>951.4</v>
      </c>
      <c r="M184" s="15">
        <v>604.6</v>
      </c>
      <c r="N184" s="3"/>
    </row>
    <row r="185" spans="1:14" x14ac:dyDescent="0.2">
      <c r="A185" s="3"/>
      <c r="B185" s="14" t="s">
        <v>27</v>
      </c>
      <c r="C185" s="15">
        <v>1444.5</v>
      </c>
      <c r="D185" s="15">
        <v>1446.1</v>
      </c>
      <c r="E185" s="15">
        <v>1050.7</v>
      </c>
      <c r="F185" s="15">
        <v>1931.8</v>
      </c>
      <c r="G185" s="15">
        <v>1728.8</v>
      </c>
      <c r="H185" s="15">
        <v>1031.5999999999999</v>
      </c>
      <c r="I185" s="15">
        <v>1174.4000000000001</v>
      </c>
      <c r="J185" s="15">
        <v>752.7</v>
      </c>
      <c r="K185" s="15">
        <v>592.9</v>
      </c>
      <c r="L185" s="15">
        <v>1033.8</v>
      </c>
      <c r="M185" s="15">
        <v>610.79999999999995</v>
      </c>
      <c r="N185" s="3"/>
    </row>
    <row r="186" spans="1:14" x14ac:dyDescent="0.2">
      <c r="A186" s="3"/>
      <c r="B186" s="14" t="s">
        <v>28</v>
      </c>
      <c r="C186" s="15">
        <v>1462</v>
      </c>
      <c r="D186" s="15">
        <v>1469.5</v>
      </c>
      <c r="E186" s="15">
        <v>1062.7</v>
      </c>
      <c r="F186" s="15">
        <v>1933.9</v>
      </c>
      <c r="G186" s="15">
        <v>1711.9</v>
      </c>
      <c r="H186" s="15">
        <v>1053.4000000000001</v>
      </c>
      <c r="I186" s="15">
        <v>1174.9000000000001</v>
      </c>
      <c r="J186" s="15">
        <v>751.8</v>
      </c>
      <c r="K186" s="15">
        <v>593.29999999999995</v>
      </c>
      <c r="L186" s="15">
        <v>1034.7</v>
      </c>
      <c r="M186" s="15">
        <v>601.20000000000005</v>
      </c>
      <c r="N186" s="3"/>
    </row>
    <row r="187" spans="1:14" x14ac:dyDescent="0.2">
      <c r="A187" s="3"/>
      <c r="B187" s="14" t="s">
        <v>83</v>
      </c>
      <c r="C187" s="15">
        <v>1477.2</v>
      </c>
      <c r="D187" s="15">
        <v>1492.1</v>
      </c>
      <c r="E187" s="15">
        <v>1086.9000000000001</v>
      </c>
      <c r="F187" s="15">
        <v>1933.7</v>
      </c>
      <c r="G187" s="15">
        <v>1616.1</v>
      </c>
      <c r="H187" s="15">
        <v>1072</v>
      </c>
      <c r="I187" s="15">
        <v>1175.2</v>
      </c>
      <c r="J187" s="15">
        <v>754.8</v>
      </c>
      <c r="K187" s="15">
        <v>599.6</v>
      </c>
      <c r="L187" s="15">
        <v>1049.0999999999999</v>
      </c>
      <c r="M187" s="15">
        <v>580.79999999999995</v>
      </c>
      <c r="N187" s="3"/>
    </row>
    <row r="188" spans="1:14" x14ac:dyDescent="0.2">
      <c r="A188" s="3"/>
      <c r="B188" s="14" t="s">
        <v>29</v>
      </c>
      <c r="C188" s="15">
        <v>1504.8</v>
      </c>
      <c r="D188" s="15">
        <v>1530.2</v>
      </c>
      <c r="E188" s="15">
        <v>1074.5999999999999</v>
      </c>
      <c r="F188" s="15">
        <v>1938.5</v>
      </c>
      <c r="G188" s="15">
        <v>1615.1</v>
      </c>
      <c r="H188" s="15">
        <v>1069.9000000000001</v>
      </c>
      <c r="I188" s="15">
        <v>1175.5</v>
      </c>
      <c r="J188" s="15">
        <v>762.3</v>
      </c>
      <c r="K188" s="15">
        <v>591.6</v>
      </c>
      <c r="L188" s="15">
        <v>1119.9000000000001</v>
      </c>
      <c r="M188" s="15">
        <v>577.70000000000005</v>
      </c>
      <c r="N188" s="3"/>
    </row>
    <row r="189" spans="1:14" x14ac:dyDescent="0.2">
      <c r="A189" s="3"/>
      <c r="B189" s="14" t="s">
        <v>19</v>
      </c>
      <c r="C189" s="15">
        <v>1534.9</v>
      </c>
      <c r="D189" s="15">
        <v>1567.5</v>
      </c>
      <c r="E189" s="15">
        <v>1098</v>
      </c>
      <c r="F189" s="15">
        <v>1933.3</v>
      </c>
      <c r="G189" s="15">
        <v>1694.3</v>
      </c>
      <c r="H189" s="15">
        <v>1081</v>
      </c>
      <c r="I189" s="15">
        <v>1175.9000000000001</v>
      </c>
      <c r="J189" s="15">
        <v>741.8</v>
      </c>
      <c r="K189" s="15">
        <v>590.79999999999995</v>
      </c>
      <c r="L189" s="15">
        <v>1164</v>
      </c>
      <c r="M189" s="15">
        <v>586.20000000000005</v>
      </c>
      <c r="N189" s="3"/>
    </row>
    <row r="190" spans="1:14" x14ac:dyDescent="0.2">
      <c r="A190" s="3"/>
      <c r="B190" s="106">
        <v>2011</v>
      </c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3"/>
    </row>
    <row r="191" spans="1:14" x14ac:dyDescent="0.2">
      <c r="A191" s="3"/>
      <c r="B191" s="14" t="s">
        <v>20</v>
      </c>
      <c r="C191" s="15">
        <v>1542.4</v>
      </c>
      <c r="D191" s="15">
        <v>1581.8</v>
      </c>
      <c r="E191" s="15">
        <v>1096</v>
      </c>
      <c r="F191" s="15">
        <v>1908.7</v>
      </c>
      <c r="G191" s="15">
        <v>1673.7</v>
      </c>
      <c r="H191" s="15">
        <v>1117.5</v>
      </c>
      <c r="I191" s="15">
        <v>1176</v>
      </c>
      <c r="J191" s="15">
        <v>735.7</v>
      </c>
      <c r="K191" s="15">
        <v>619.6</v>
      </c>
      <c r="L191" s="15">
        <v>1142.4000000000001</v>
      </c>
      <c r="M191" s="15">
        <v>586.20000000000005</v>
      </c>
      <c r="N191" s="3"/>
    </row>
    <row r="192" spans="1:14" x14ac:dyDescent="0.2">
      <c r="A192" s="3"/>
      <c r="B192" s="14" t="s">
        <v>21</v>
      </c>
      <c r="C192" s="15">
        <v>1555.7</v>
      </c>
      <c r="D192" s="15">
        <v>1595.8</v>
      </c>
      <c r="E192" s="15">
        <v>1100.5</v>
      </c>
      <c r="F192" s="15">
        <v>1942.7</v>
      </c>
      <c r="G192" s="15">
        <v>1664.6</v>
      </c>
      <c r="H192" s="15">
        <v>1119.5999999999999</v>
      </c>
      <c r="I192" s="15">
        <v>1175</v>
      </c>
      <c r="J192" s="15">
        <v>735.7</v>
      </c>
      <c r="K192" s="15">
        <v>619.6</v>
      </c>
      <c r="L192" s="15">
        <v>1119.0999999999999</v>
      </c>
      <c r="M192" s="15">
        <v>584.4</v>
      </c>
      <c r="N192" s="3"/>
    </row>
    <row r="193" spans="1:14" x14ac:dyDescent="0.2">
      <c r="A193" s="3"/>
      <c r="B193" s="14" t="s">
        <v>22</v>
      </c>
      <c r="C193" s="15">
        <v>1589.6</v>
      </c>
      <c r="D193" s="15">
        <v>1610.5</v>
      </c>
      <c r="E193" s="15">
        <v>1095.5999999999999</v>
      </c>
      <c r="F193" s="15">
        <v>1992.7</v>
      </c>
      <c r="G193" s="15">
        <v>1697.1</v>
      </c>
      <c r="H193" s="15">
        <v>1082.5999999999999</v>
      </c>
      <c r="I193" s="15">
        <v>1467.1</v>
      </c>
      <c r="J193" s="15">
        <v>703.9</v>
      </c>
      <c r="K193" s="15">
        <v>627.4</v>
      </c>
      <c r="L193" s="15">
        <v>1065.5999999999999</v>
      </c>
      <c r="M193" s="15">
        <v>579.6</v>
      </c>
      <c r="N193" s="3"/>
    </row>
    <row r="194" spans="1:14" x14ac:dyDescent="0.2">
      <c r="A194" s="3"/>
      <c r="B194" s="14" t="s">
        <v>23</v>
      </c>
      <c r="C194" s="15">
        <v>1625.5</v>
      </c>
      <c r="D194" s="15">
        <v>1652.6</v>
      </c>
      <c r="E194" s="15">
        <v>1108.8</v>
      </c>
      <c r="F194" s="15">
        <v>2031</v>
      </c>
      <c r="G194" s="15">
        <v>1742</v>
      </c>
      <c r="H194" s="15">
        <v>1026.7</v>
      </c>
      <c r="I194" s="15">
        <v>1468.1</v>
      </c>
      <c r="J194" s="15">
        <v>746.8</v>
      </c>
      <c r="K194" s="15">
        <v>637.79999999999995</v>
      </c>
      <c r="L194" s="15">
        <v>1069.8</v>
      </c>
      <c r="M194" s="15">
        <v>583.6</v>
      </c>
      <c r="N194" s="3"/>
    </row>
    <row r="195" spans="1:14" x14ac:dyDescent="0.2">
      <c r="A195" s="3"/>
      <c r="B195" s="14" t="s">
        <v>24</v>
      </c>
      <c r="C195" s="15">
        <v>1639.7</v>
      </c>
      <c r="D195" s="15">
        <v>1668.1</v>
      </c>
      <c r="E195" s="15">
        <v>1110.4000000000001</v>
      </c>
      <c r="F195" s="15">
        <v>2047.8</v>
      </c>
      <c r="G195" s="15">
        <v>1755.9</v>
      </c>
      <c r="H195" s="15">
        <v>1071.4000000000001</v>
      </c>
      <c r="I195" s="15">
        <v>1467.6</v>
      </c>
      <c r="J195" s="15">
        <v>740.7</v>
      </c>
      <c r="K195" s="15">
        <v>645.1</v>
      </c>
      <c r="L195" s="15">
        <v>1112.9000000000001</v>
      </c>
      <c r="M195" s="15">
        <v>609.9</v>
      </c>
      <c r="N195" s="3"/>
    </row>
    <row r="196" spans="1:14" x14ac:dyDescent="0.2">
      <c r="A196" s="3"/>
      <c r="B196" s="14" t="s">
        <v>25</v>
      </c>
      <c r="C196" s="15">
        <v>1644</v>
      </c>
      <c r="D196" s="15">
        <v>1682.1</v>
      </c>
      <c r="E196" s="15">
        <v>1129.5999999999999</v>
      </c>
      <c r="F196" s="15">
        <v>1981.2</v>
      </c>
      <c r="G196" s="15">
        <v>1760.5</v>
      </c>
      <c r="H196" s="15">
        <v>1036.8</v>
      </c>
      <c r="I196" s="15">
        <v>1470</v>
      </c>
      <c r="J196" s="15">
        <v>737.6</v>
      </c>
      <c r="K196" s="15">
        <v>648.29999999999995</v>
      </c>
      <c r="L196" s="15">
        <v>1129.0999999999999</v>
      </c>
      <c r="M196" s="15">
        <v>618.70000000000005</v>
      </c>
      <c r="N196" s="3"/>
    </row>
    <row r="197" spans="1:14" x14ac:dyDescent="0.2">
      <c r="A197" s="3"/>
      <c r="B197" s="14" t="s">
        <v>26</v>
      </c>
      <c r="C197" s="15">
        <v>1647.5</v>
      </c>
      <c r="D197" s="15">
        <v>1682.3</v>
      </c>
      <c r="E197" s="15">
        <v>1143</v>
      </c>
      <c r="F197" s="15">
        <v>2001</v>
      </c>
      <c r="G197" s="15">
        <v>1769.3</v>
      </c>
      <c r="H197" s="15">
        <v>1061</v>
      </c>
      <c r="I197" s="15">
        <v>1472.8</v>
      </c>
      <c r="J197" s="15">
        <v>725.4</v>
      </c>
      <c r="K197" s="15">
        <v>655.5</v>
      </c>
      <c r="L197" s="15">
        <v>1129.0999999999999</v>
      </c>
      <c r="M197" s="15">
        <v>599.9</v>
      </c>
      <c r="N197" s="3"/>
    </row>
    <row r="198" spans="1:14" x14ac:dyDescent="0.2">
      <c r="A198" s="3"/>
      <c r="B198" s="14" t="s">
        <v>27</v>
      </c>
      <c r="C198" s="15">
        <v>1659.9103019382421</v>
      </c>
      <c r="D198" s="15">
        <v>1695.2129239250421</v>
      </c>
      <c r="E198" s="15">
        <v>1162.2146917391633</v>
      </c>
      <c r="F198" s="15">
        <v>2011.897074416471</v>
      </c>
      <c r="G198" s="15">
        <v>1803.7899893399699</v>
      </c>
      <c r="H198" s="15">
        <v>1060.9861116743232</v>
      </c>
      <c r="I198" s="15">
        <v>1471.4634187420982</v>
      </c>
      <c r="J198" s="15">
        <v>729.25448820138251</v>
      </c>
      <c r="K198" s="15">
        <v>670.25563699804434</v>
      </c>
      <c r="L198" s="15">
        <v>1138.1554234894206</v>
      </c>
      <c r="M198" s="15">
        <v>616.24072342056149</v>
      </c>
      <c r="N198" s="3"/>
    </row>
    <row r="199" spans="1:14" x14ac:dyDescent="0.2">
      <c r="A199" s="3"/>
      <c r="B199" s="14" t="s">
        <v>28</v>
      </c>
      <c r="C199" s="15">
        <v>1664.2790959953231</v>
      </c>
      <c r="D199" s="15">
        <v>1693.4684388509122</v>
      </c>
      <c r="E199" s="15">
        <v>1147.2569436881563</v>
      </c>
      <c r="F199" s="15">
        <v>2068.8849628608905</v>
      </c>
      <c r="G199" s="15">
        <v>1811.8183772173891</v>
      </c>
      <c r="H199" s="15">
        <v>1059.9030215881016</v>
      </c>
      <c r="I199" s="15">
        <v>1472.5088175670164</v>
      </c>
      <c r="J199" s="15">
        <v>746.11912519606267</v>
      </c>
      <c r="K199" s="15">
        <v>637.15704559501239</v>
      </c>
      <c r="L199" s="15">
        <v>1198.4185613525508</v>
      </c>
      <c r="M199" s="15">
        <v>609.35279592269796</v>
      </c>
      <c r="N199" s="3"/>
    </row>
    <row r="200" spans="1:14" x14ac:dyDescent="0.2">
      <c r="A200" s="3"/>
      <c r="B200" s="14" t="s">
        <v>83</v>
      </c>
      <c r="C200" s="15">
        <v>1671.8</v>
      </c>
      <c r="D200" s="15">
        <v>1700.6</v>
      </c>
      <c r="E200" s="15">
        <v>1136.4000000000001</v>
      </c>
      <c r="F200" s="15">
        <v>2088</v>
      </c>
      <c r="G200" s="15">
        <v>1854.9</v>
      </c>
      <c r="H200" s="15">
        <v>1067.3</v>
      </c>
      <c r="I200" s="15">
        <v>1471.3</v>
      </c>
      <c r="J200" s="15">
        <v>732</v>
      </c>
      <c r="K200" s="15">
        <v>643.6</v>
      </c>
      <c r="L200" s="15">
        <v>1193.3</v>
      </c>
      <c r="M200" s="15">
        <v>581.4</v>
      </c>
      <c r="N200" s="3"/>
    </row>
    <row r="201" spans="1:14" x14ac:dyDescent="0.2">
      <c r="A201" s="3"/>
      <c r="B201" s="14" t="s">
        <v>29</v>
      </c>
      <c r="C201" s="15">
        <v>1687.9</v>
      </c>
      <c r="D201" s="15">
        <v>1725.8</v>
      </c>
      <c r="E201" s="15">
        <v>1130.4000000000001</v>
      </c>
      <c r="F201" s="15">
        <v>2077</v>
      </c>
      <c r="G201" s="15">
        <v>1850.1</v>
      </c>
      <c r="H201" s="15">
        <v>1044.5</v>
      </c>
      <c r="I201" s="15">
        <v>1471.4</v>
      </c>
      <c r="J201" s="15">
        <v>713.4</v>
      </c>
      <c r="K201" s="15">
        <v>643.6</v>
      </c>
      <c r="L201" s="15">
        <v>1207.7</v>
      </c>
      <c r="M201" s="15">
        <v>581.4</v>
      </c>
      <c r="N201" s="3"/>
    </row>
    <row r="202" spans="1:14" x14ac:dyDescent="0.2">
      <c r="A202" s="3"/>
      <c r="B202" s="14" t="s">
        <v>19</v>
      </c>
      <c r="C202" s="15">
        <v>1718.1</v>
      </c>
      <c r="D202" s="15">
        <v>1768.1</v>
      </c>
      <c r="E202" s="15">
        <v>1140.7</v>
      </c>
      <c r="F202" s="15">
        <v>2072.1999999999998</v>
      </c>
      <c r="G202" s="15">
        <v>1854.8</v>
      </c>
      <c r="H202" s="15">
        <v>1019.4</v>
      </c>
      <c r="I202" s="15">
        <v>1471.1</v>
      </c>
      <c r="J202" s="15">
        <v>749.7</v>
      </c>
      <c r="K202" s="15">
        <v>639.79999999999995</v>
      </c>
      <c r="L202" s="15">
        <v>1154.4000000000001</v>
      </c>
      <c r="M202" s="15">
        <v>581.4</v>
      </c>
      <c r="N202" s="3"/>
    </row>
    <row r="203" spans="1:14" x14ac:dyDescent="0.2">
      <c r="A203" s="3"/>
      <c r="B203" s="14">
        <v>2012</v>
      </c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3"/>
    </row>
    <row r="204" spans="1:14" x14ac:dyDescent="0.2">
      <c r="A204" s="3"/>
      <c r="B204" s="14" t="s">
        <v>20</v>
      </c>
      <c r="C204" s="15">
        <v>1725</v>
      </c>
      <c r="D204" s="14">
        <v>1777.1</v>
      </c>
      <c r="E204" s="14">
        <v>1148.8</v>
      </c>
      <c r="F204" s="14">
        <v>2069.6</v>
      </c>
      <c r="G204" s="14">
        <v>1841.9</v>
      </c>
      <c r="H204" s="14">
        <v>1055.7</v>
      </c>
      <c r="I204" s="14">
        <v>1471</v>
      </c>
      <c r="J204" s="14">
        <v>765.1</v>
      </c>
      <c r="K204" s="14">
        <v>650.29999999999995</v>
      </c>
      <c r="L204" s="14">
        <v>1160.0999999999999</v>
      </c>
      <c r="M204" s="14">
        <v>581.4</v>
      </c>
      <c r="N204" s="3"/>
    </row>
    <row r="205" spans="1:14" x14ac:dyDescent="0.2">
      <c r="A205" s="3"/>
      <c r="B205" s="14" t="s">
        <v>21</v>
      </c>
      <c r="C205" s="14">
        <v>1734.7</v>
      </c>
      <c r="D205" s="14">
        <v>1794.2</v>
      </c>
      <c r="E205" s="14">
        <v>1148.7</v>
      </c>
      <c r="F205" s="14">
        <v>2040.5</v>
      </c>
      <c r="G205" s="14">
        <v>1857.2</v>
      </c>
      <c r="H205" s="14">
        <v>1031.8</v>
      </c>
      <c r="I205" s="14">
        <v>1468.5</v>
      </c>
      <c r="J205" s="15">
        <v>741</v>
      </c>
      <c r="K205" s="14">
        <v>644.20000000000005</v>
      </c>
      <c r="L205" s="14">
        <v>1246.2</v>
      </c>
      <c r="M205" s="14">
        <v>581.4</v>
      </c>
      <c r="N205" s="3"/>
    </row>
    <row r="206" spans="1:14" x14ac:dyDescent="0.2">
      <c r="A206" s="3"/>
      <c r="B206" s="14" t="s">
        <v>22</v>
      </c>
      <c r="C206" s="14">
        <v>1740.7</v>
      </c>
      <c r="D206" s="14">
        <v>1805.2</v>
      </c>
      <c r="E206" s="15">
        <v>1151</v>
      </c>
      <c r="F206" s="14">
        <v>2022.5</v>
      </c>
      <c r="G206" s="14">
        <v>1847.9</v>
      </c>
      <c r="H206" s="14">
        <v>1050.5999999999999</v>
      </c>
      <c r="I206" s="14">
        <v>1468.9</v>
      </c>
      <c r="J206" s="14">
        <v>738.9</v>
      </c>
      <c r="K206" s="15">
        <v>674</v>
      </c>
      <c r="L206" s="14">
        <v>1196.0999999999999</v>
      </c>
      <c r="M206" s="14">
        <v>581.4</v>
      </c>
      <c r="N206" s="3"/>
    </row>
    <row r="207" spans="1:14" x14ac:dyDescent="0.2">
      <c r="A207" s="3"/>
      <c r="B207" s="14" t="s">
        <v>23</v>
      </c>
      <c r="C207" s="15">
        <v>1756.1</v>
      </c>
      <c r="D207" s="15">
        <v>1814.3</v>
      </c>
      <c r="E207" s="15">
        <v>1170</v>
      </c>
      <c r="F207" s="15">
        <v>2085.3000000000002</v>
      </c>
      <c r="G207" s="15">
        <v>1903.8</v>
      </c>
      <c r="H207" s="15">
        <v>1018.3</v>
      </c>
      <c r="I207" s="15">
        <v>1468.5</v>
      </c>
      <c r="J207" s="15">
        <v>771</v>
      </c>
      <c r="K207" s="15">
        <v>716.4</v>
      </c>
      <c r="L207" s="15">
        <v>1197</v>
      </c>
      <c r="M207" s="15">
        <v>581.4</v>
      </c>
      <c r="N207" s="3"/>
    </row>
    <row r="208" spans="1:14" x14ac:dyDescent="0.2">
      <c r="A208" s="3"/>
      <c r="B208" s="14" t="s">
        <v>24</v>
      </c>
      <c r="C208" s="15">
        <v>1780.3</v>
      </c>
      <c r="D208" s="15">
        <v>1844.9</v>
      </c>
      <c r="E208" s="15">
        <v>1199.0999999999999</v>
      </c>
      <c r="F208" s="15">
        <v>2076.6</v>
      </c>
      <c r="G208" s="15">
        <v>1894.5</v>
      </c>
      <c r="H208" s="15">
        <v>1085.0999999999999</v>
      </c>
      <c r="I208" s="15">
        <v>1468.6</v>
      </c>
      <c r="J208" s="15">
        <v>770.5</v>
      </c>
      <c r="K208" s="15">
        <v>744.6</v>
      </c>
      <c r="L208" s="15">
        <v>1226.5999999999999</v>
      </c>
      <c r="M208" s="15">
        <v>712.5</v>
      </c>
      <c r="N208" s="3"/>
    </row>
    <row r="209" spans="1:14" s="3" customFormat="1" x14ac:dyDescent="0.2">
      <c r="B209" s="14" t="s">
        <v>25</v>
      </c>
      <c r="C209" s="15">
        <v>1822.6</v>
      </c>
      <c r="D209" s="15">
        <v>1899.8</v>
      </c>
      <c r="E209" s="15">
        <v>1195.0999999999999</v>
      </c>
      <c r="F209" s="15">
        <v>2106.4</v>
      </c>
      <c r="G209" s="15">
        <v>1894.3</v>
      </c>
      <c r="H209" s="15">
        <v>1072.2</v>
      </c>
      <c r="I209" s="15">
        <v>1472.1</v>
      </c>
      <c r="J209" s="15">
        <v>789.2</v>
      </c>
      <c r="K209" s="15">
        <v>744.6</v>
      </c>
      <c r="L209" s="15">
        <v>1215.2</v>
      </c>
      <c r="M209" s="15">
        <v>713.9</v>
      </c>
    </row>
    <row r="210" spans="1:14" s="3" customFormat="1" x14ac:dyDescent="0.2">
      <c r="B210" s="14" t="s">
        <v>26</v>
      </c>
      <c r="C210" s="15">
        <v>1838.4</v>
      </c>
      <c r="D210" s="15">
        <v>1926.5</v>
      </c>
      <c r="E210" s="15">
        <v>1195.0999999999999</v>
      </c>
      <c r="F210" s="15">
        <v>2089.1999999999998</v>
      </c>
      <c r="G210" s="15">
        <v>1846.3</v>
      </c>
      <c r="H210" s="15">
        <v>1072.2</v>
      </c>
      <c r="I210" s="15">
        <v>1472.1</v>
      </c>
      <c r="J210" s="15">
        <v>797</v>
      </c>
      <c r="K210" s="15">
        <v>744.6</v>
      </c>
      <c r="L210" s="15">
        <v>1142.9000000000001</v>
      </c>
      <c r="M210" s="15">
        <v>713.9</v>
      </c>
    </row>
    <row r="211" spans="1:14" x14ac:dyDescent="0.2">
      <c r="A211" s="3"/>
      <c r="B211" s="14" t="s">
        <v>27</v>
      </c>
      <c r="C211" s="15">
        <v>1848.9</v>
      </c>
      <c r="D211" s="15">
        <v>1936.9</v>
      </c>
      <c r="E211" s="15">
        <v>1195.5999999999999</v>
      </c>
      <c r="F211" s="15">
        <v>2105.4</v>
      </c>
      <c r="G211" s="15">
        <v>1888</v>
      </c>
      <c r="H211" s="15">
        <v>1072.2</v>
      </c>
      <c r="I211" s="15">
        <v>1472.1</v>
      </c>
      <c r="J211" s="15">
        <v>815.5</v>
      </c>
      <c r="K211" s="15">
        <v>744.6</v>
      </c>
      <c r="L211" s="15">
        <v>1142.8</v>
      </c>
      <c r="M211" s="15">
        <v>741</v>
      </c>
      <c r="N211" s="3"/>
    </row>
    <row r="212" spans="1:14" x14ac:dyDescent="0.2">
      <c r="A212" s="3"/>
      <c r="B212" s="14" t="s">
        <v>28</v>
      </c>
      <c r="C212" s="15">
        <v>1854.4</v>
      </c>
      <c r="D212" s="15">
        <v>1944.3</v>
      </c>
      <c r="E212" s="15">
        <v>1196.0999999999999</v>
      </c>
      <c r="F212" s="15">
        <v>2097.5</v>
      </c>
      <c r="G212" s="15">
        <v>1888.1</v>
      </c>
      <c r="H212" s="15">
        <v>1072.2</v>
      </c>
      <c r="I212" s="15">
        <v>1481.6</v>
      </c>
      <c r="J212" s="15">
        <v>834.1</v>
      </c>
      <c r="K212" s="15">
        <v>744.6</v>
      </c>
      <c r="L212" s="15">
        <v>1157.4000000000001</v>
      </c>
      <c r="M212" s="15">
        <v>759.7</v>
      </c>
      <c r="N212" s="3"/>
    </row>
    <row r="213" spans="1:14" s="3" customFormat="1" x14ac:dyDescent="0.2">
      <c r="A213" s="3" t="s">
        <v>86</v>
      </c>
      <c r="B213" s="14" t="s">
        <v>83</v>
      </c>
      <c r="C213" s="15">
        <v>1862.9</v>
      </c>
      <c r="D213" s="15">
        <v>1952.5</v>
      </c>
      <c r="E213" s="15">
        <v>1196</v>
      </c>
      <c r="F213" s="15">
        <v>2097.6999999999998</v>
      </c>
      <c r="G213" s="15">
        <v>1936.2</v>
      </c>
      <c r="H213" s="15">
        <v>1072.2</v>
      </c>
      <c r="I213" s="15">
        <v>1481.6</v>
      </c>
      <c r="J213" s="15">
        <v>979.2</v>
      </c>
      <c r="K213" s="15">
        <v>744.6</v>
      </c>
      <c r="L213" s="15">
        <v>1174.8</v>
      </c>
      <c r="M213" s="15">
        <v>783.4</v>
      </c>
    </row>
    <row r="214" spans="1:14" s="107" customFormat="1" x14ac:dyDescent="0.2">
      <c r="A214" s="3"/>
      <c r="B214" s="14" t="s">
        <v>29</v>
      </c>
      <c r="C214" s="15">
        <v>1875.3</v>
      </c>
      <c r="D214" s="15">
        <v>1970.3</v>
      </c>
      <c r="E214" s="15">
        <v>1156.3</v>
      </c>
      <c r="F214" s="15">
        <v>2103.1999999999998</v>
      </c>
      <c r="G214" s="15">
        <v>1965.1</v>
      </c>
      <c r="H214" s="15">
        <v>1061.7</v>
      </c>
      <c r="I214" s="15">
        <v>1483</v>
      </c>
      <c r="J214" s="15">
        <v>1016.9</v>
      </c>
      <c r="K214" s="15">
        <v>738.9</v>
      </c>
      <c r="L214" s="15">
        <v>1201.0999999999999</v>
      </c>
      <c r="M214" s="15">
        <v>772.4</v>
      </c>
      <c r="N214" s="3"/>
    </row>
    <row r="215" spans="1:14" x14ac:dyDescent="0.2">
      <c r="A215" s="3"/>
      <c r="B215" s="14" t="s">
        <v>19</v>
      </c>
      <c r="C215" s="15">
        <v>1896.9</v>
      </c>
      <c r="D215" s="15">
        <v>1995.9</v>
      </c>
      <c r="E215" s="15">
        <v>1176.7</v>
      </c>
      <c r="F215" s="15">
        <v>2098.8000000000002</v>
      </c>
      <c r="G215" s="15">
        <v>2060.4</v>
      </c>
      <c r="H215" s="15">
        <v>1072.2</v>
      </c>
      <c r="I215" s="15">
        <v>1483</v>
      </c>
      <c r="J215" s="15">
        <v>1005.4</v>
      </c>
      <c r="K215" s="15">
        <v>744.6</v>
      </c>
      <c r="L215" s="15">
        <v>1179.0999999999999</v>
      </c>
      <c r="M215" s="15">
        <v>779.9</v>
      </c>
      <c r="N215" s="3"/>
    </row>
    <row r="216" spans="1:14" x14ac:dyDescent="0.2">
      <c r="A216" s="3"/>
      <c r="B216" s="14">
        <v>2013</v>
      </c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3"/>
    </row>
    <row r="217" spans="1:14" x14ac:dyDescent="0.2">
      <c r="A217" s="3"/>
      <c r="B217" s="14" t="s">
        <v>20</v>
      </c>
      <c r="C217" s="15">
        <v>1904.3</v>
      </c>
      <c r="D217" s="14">
        <v>2007.7</v>
      </c>
      <c r="E217" s="14">
        <v>1183.3</v>
      </c>
      <c r="F217" s="14">
        <v>2097.6999999999998</v>
      </c>
      <c r="G217" s="14">
        <v>2016.6</v>
      </c>
      <c r="H217" s="14">
        <v>1072.2</v>
      </c>
      <c r="I217" s="14">
        <v>1481.6</v>
      </c>
      <c r="J217" s="14">
        <v>1000.5</v>
      </c>
      <c r="K217" s="14">
        <v>744.6</v>
      </c>
      <c r="L217" s="14">
        <v>1181.9000000000001</v>
      </c>
      <c r="M217" s="14">
        <v>778.6</v>
      </c>
      <c r="N217" s="3"/>
    </row>
    <row r="218" spans="1:14" x14ac:dyDescent="0.2">
      <c r="A218" s="3"/>
      <c r="B218" s="14" t="s">
        <v>21</v>
      </c>
      <c r="C218" s="14">
        <v>1917.2</v>
      </c>
      <c r="D218" s="14">
        <v>2019.2</v>
      </c>
      <c r="E218" s="14">
        <v>1187.3</v>
      </c>
      <c r="F218" s="14">
        <v>2113.6</v>
      </c>
      <c r="G218" s="14">
        <v>2023.1</v>
      </c>
      <c r="H218" s="14">
        <v>1260.3</v>
      </c>
      <c r="I218" s="14">
        <v>1481.1</v>
      </c>
      <c r="J218" s="15">
        <v>1000.5</v>
      </c>
      <c r="K218" s="14">
        <v>768.9</v>
      </c>
      <c r="L218" s="14">
        <v>1209.2</v>
      </c>
      <c r="M218" s="14">
        <v>773.2</v>
      </c>
      <c r="N218" s="3"/>
    </row>
    <row r="219" spans="1:14" s="108" customFormat="1" ht="14.25" x14ac:dyDescent="0.2">
      <c r="B219" s="109" t="s">
        <v>22</v>
      </c>
      <c r="C219" s="106">
        <v>1911.6</v>
      </c>
      <c r="D219" s="106">
        <v>2011.9</v>
      </c>
      <c r="E219" s="110">
        <v>1187.5999999999999</v>
      </c>
      <c r="F219" s="106">
        <v>2103.3000000000002</v>
      </c>
      <c r="G219" s="106">
        <v>2036.3</v>
      </c>
      <c r="H219" s="106">
        <v>1277.3</v>
      </c>
      <c r="I219" s="106">
        <v>1481.6</v>
      </c>
      <c r="J219" s="106">
        <v>1002.2</v>
      </c>
      <c r="K219" s="110">
        <v>768.9</v>
      </c>
      <c r="L219" s="106">
        <v>1209.2</v>
      </c>
      <c r="M219" s="106">
        <v>777.2</v>
      </c>
    </row>
    <row r="220" spans="1:14" x14ac:dyDescent="0.2">
      <c r="A220" s="3"/>
      <c r="B220" s="14" t="s">
        <v>23</v>
      </c>
      <c r="C220" s="15">
        <v>1944.9</v>
      </c>
      <c r="D220" s="15">
        <v>2055</v>
      </c>
      <c r="E220" s="15">
        <v>1222</v>
      </c>
      <c r="F220" s="15">
        <v>2103.6999999999998</v>
      </c>
      <c r="G220" s="15">
        <v>2030.7</v>
      </c>
      <c r="H220" s="15">
        <v>1318.8</v>
      </c>
      <c r="I220" s="15">
        <v>1480.9</v>
      </c>
      <c r="J220" s="15">
        <v>1001.1</v>
      </c>
      <c r="K220" s="15">
        <v>768.9</v>
      </c>
      <c r="L220" s="15">
        <v>1231.7</v>
      </c>
      <c r="M220" s="15">
        <v>775.5</v>
      </c>
      <c r="N220" s="3"/>
    </row>
    <row r="221" spans="1:14" x14ac:dyDescent="0.2">
      <c r="A221" s="3"/>
      <c r="B221" s="14" t="s">
        <v>24</v>
      </c>
      <c r="C221" s="15">
        <v>1950.4</v>
      </c>
      <c r="D221" s="15">
        <v>2057.1999999999998</v>
      </c>
      <c r="E221" s="15">
        <v>1262.5999999999999</v>
      </c>
      <c r="F221" s="15">
        <v>2108.3000000000002</v>
      </c>
      <c r="G221" s="15">
        <v>2043.8</v>
      </c>
      <c r="H221" s="15">
        <v>1367.1</v>
      </c>
      <c r="I221" s="15">
        <v>1484</v>
      </c>
      <c r="J221" s="15">
        <v>1007.5</v>
      </c>
      <c r="K221" s="15">
        <v>768.9</v>
      </c>
      <c r="L221" s="15">
        <v>1247.7</v>
      </c>
      <c r="M221" s="15">
        <v>776.4</v>
      </c>
      <c r="N221" s="3"/>
    </row>
    <row r="222" spans="1:14" s="3" customFormat="1" x14ac:dyDescent="0.2">
      <c r="A222" s="3" t="s">
        <v>86</v>
      </c>
      <c r="B222" s="14" t="s">
        <v>25</v>
      </c>
      <c r="C222" s="15">
        <v>1953.9</v>
      </c>
      <c r="D222" s="15">
        <v>2059</v>
      </c>
      <c r="E222" s="15">
        <v>1292.9000000000001</v>
      </c>
      <c r="F222" s="15">
        <v>2122.6999999999998</v>
      </c>
      <c r="G222" s="15">
        <v>2005.9</v>
      </c>
      <c r="H222" s="15">
        <v>1367.1</v>
      </c>
      <c r="I222" s="15">
        <v>1486.9</v>
      </c>
      <c r="J222" s="15">
        <v>979.7</v>
      </c>
      <c r="K222" s="15">
        <v>768.9</v>
      </c>
      <c r="L222" s="15">
        <v>1263.7</v>
      </c>
      <c r="M222" s="15">
        <v>789.1</v>
      </c>
    </row>
    <row r="223" spans="1:14" s="3" customFormat="1" x14ac:dyDescent="0.2">
      <c r="B223" s="14" t="s">
        <v>26</v>
      </c>
      <c r="C223" s="15">
        <v>1957.7</v>
      </c>
      <c r="D223" s="15">
        <v>2057.4</v>
      </c>
      <c r="E223" s="15">
        <v>1354.8</v>
      </c>
      <c r="F223" s="15">
        <v>2118</v>
      </c>
      <c r="G223" s="15">
        <v>2019.5</v>
      </c>
      <c r="H223" s="15">
        <v>1462.4</v>
      </c>
      <c r="I223" s="15">
        <v>1487.1</v>
      </c>
      <c r="J223" s="15">
        <v>1023.1</v>
      </c>
      <c r="K223" s="15">
        <v>789.1</v>
      </c>
      <c r="L223" s="15">
        <v>1312.6</v>
      </c>
      <c r="M223" s="15">
        <v>754</v>
      </c>
    </row>
    <row r="224" spans="1:14" s="3" customFormat="1" x14ac:dyDescent="0.2">
      <c r="B224" s="14" t="s">
        <v>27</v>
      </c>
      <c r="C224" s="15">
        <v>1966.6</v>
      </c>
      <c r="D224" s="15">
        <v>2056.4</v>
      </c>
      <c r="E224" s="15">
        <v>1478.8</v>
      </c>
      <c r="F224" s="15">
        <v>2122.3000000000002</v>
      </c>
      <c r="G224" s="15">
        <v>2019.1</v>
      </c>
      <c r="H224" s="15">
        <v>1559.1</v>
      </c>
      <c r="I224" s="15">
        <v>1487</v>
      </c>
      <c r="J224" s="15">
        <v>1040.3</v>
      </c>
      <c r="K224" s="15">
        <v>842.6</v>
      </c>
      <c r="L224" s="15">
        <v>1466.5</v>
      </c>
      <c r="M224" s="15">
        <v>792.6</v>
      </c>
    </row>
    <row r="225" spans="1:34" s="3" customFormat="1" x14ac:dyDescent="0.2">
      <c r="B225" s="14" t="s">
        <v>28</v>
      </c>
      <c r="C225" s="15">
        <v>1972.8</v>
      </c>
      <c r="D225" s="15">
        <v>2057.5</v>
      </c>
      <c r="E225" s="15">
        <v>1573.5</v>
      </c>
      <c r="F225" s="15">
        <v>2127.6999999999998</v>
      </c>
      <c r="G225" s="15">
        <v>2033</v>
      </c>
      <c r="H225" s="15">
        <v>1493.2</v>
      </c>
      <c r="I225" s="15">
        <v>1481.1</v>
      </c>
      <c r="J225" s="15">
        <v>1031.4000000000001</v>
      </c>
      <c r="K225" s="15">
        <v>841.9</v>
      </c>
      <c r="L225" s="15">
        <v>1593.3</v>
      </c>
      <c r="M225" s="15">
        <v>783</v>
      </c>
    </row>
    <row r="226" spans="1:34" s="22" customFormat="1" x14ac:dyDescent="0.2">
      <c r="A226" s="3" t="s">
        <v>86</v>
      </c>
      <c r="B226" s="14" t="s">
        <v>83</v>
      </c>
      <c r="C226" s="15">
        <v>1983.7</v>
      </c>
      <c r="D226" s="15">
        <v>2078.9</v>
      </c>
      <c r="E226" s="15">
        <v>1536.5</v>
      </c>
      <c r="F226" s="15">
        <v>2103.6999999999998</v>
      </c>
      <c r="G226" s="15">
        <v>1983.7</v>
      </c>
      <c r="H226" s="15">
        <v>1574.9</v>
      </c>
      <c r="I226" s="15">
        <v>1483.9</v>
      </c>
      <c r="J226" s="15">
        <v>1005.5</v>
      </c>
      <c r="K226" s="15">
        <v>843.3</v>
      </c>
      <c r="L226" s="15">
        <v>1606</v>
      </c>
      <c r="M226" s="15">
        <v>824</v>
      </c>
      <c r="N226" s="3"/>
    </row>
    <row r="227" spans="1:34" s="107" customFormat="1" x14ac:dyDescent="0.2">
      <c r="A227" s="3"/>
      <c r="B227" s="14" t="s">
        <v>29</v>
      </c>
      <c r="C227" s="15">
        <v>2002.9</v>
      </c>
      <c r="D227" s="15">
        <v>2104.6</v>
      </c>
      <c r="E227" s="15">
        <v>1558.4</v>
      </c>
      <c r="F227" s="15">
        <v>2087.6999999999998</v>
      </c>
      <c r="G227" s="15">
        <v>2004.9</v>
      </c>
      <c r="H227" s="15">
        <v>1610</v>
      </c>
      <c r="I227" s="15">
        <v>1484.3</v>
      </c>
      <c r="J227" s="15">
        <v>1019.5</v>
      </c>
      <c r="K227" s="15">
        <v>876.8</v>
      </c>
      <c r="L227" s="15">
        <v>1596.7</v>
      </c>
      <c r="M227" s="15">
        <v>808.8</v>
      </c>
      <c r="N227" s="3"/>
    </row>
    <row r="228" spans="1:34" x14ac:dyDescent="0.2">
      <c r="A228" s="3"/>
      <c r="B228" s="14" t="s">
        <v>19</v>
      </c>
      <c r="C228" s="15">
        <v>2032.2</v>
      </c>
      <c r="D228" s="15">
        <v>2143.6</v>
      </c>
      <c r="E228" s="15">
        <v>1559.4</v>
      </c>
      <c r="F228" s="15">
        <v>2093.9</v>
      </c>
      <c r="G228" s="15">
        <v>2011.8</v>
      </c>
      <c r="H228" s="15">
        <v>1609.8</v>
      </c>
      <c r="I228" s="15">
        <v>1484.3</v>
      </c>
      <c r="J228" s="15">
        <v>1019</v>
      </c>
      <c r="K228" s="15">
        <v>876.8</v>
      </c>
      <c r="L228" s="15">
        <v>1661.4</v>
      </c>
      <c r="M228" s="15">
        <v>797.9</v>
      </c>
      <c r="N228" s="3"/>
    </row>
    <row r="229" spans="1:34" x14ac:dyDescent="0.2">
      <c r="A229" s="3"/>
      <c r="B229" s="14">
        <v>2014</v>
      </c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3"/>
    </row>
    <row r="230" spans="1:34" x14ac:dyDescent="0.2">
      <c r="A230" s="3"/>
      <c r="B230" s="14" t="s">
        <v>20</v>
      </c>
      <c r="C230" s="15">
        <v>2038.3</v>
      </c>
      <c r="D230" s="14">
        <v>2144.8000000000002</v>
      </c>
      <c r="E230" s="14">
        <v>1649.3</v>
      </c>
      <c r="F230" s="14">
        <v>2103.6</v>
      </c>
      <c r="G230" s="14">
        <v>1976.2</v>
      </c>
      <c r="H230" s="14">
        <v>1600.1</v>
      </c>
      <c r="I230" s="14">
        <v>1485.9</v>
      </c>
      <c r="J230" s="14">
        <v>1016.8</v>
      </c>
      <c r="K230" s="14">
        <v>884.2</v>
      </c>
      <c r="L230" s="14">
        <v>1716</v>
      </c>
      <c r="M230" s="14">
        <v>839.9</v>
      </c>
      <c r="N230" s="3"/>
    </row>
    <row r="231" spans="1:34" x14ac:dyDescent="0.2">
      <c r="A231" s="3"/>
      <c r="B231" s="14" t="s">
        <v>21</v>
      </c>
      <c r="C231" s="14">
        <v>2047.6</v>
      </c>
      <c r="D231" s="14">
        <v>2153</v>
      </c>
      <c r="E231" s="14">
        <v>1668.9</v>
      </c>
      <c r="F231" s="14">
        <v>2107</v>
      </c>
      <c r="G231" s="14">
        <v>2032.7</v>
      </c>
      <c r="H231" s="14">
        <v>1594.7</v>
      </c>
      <c r="I231" s="14">
        <v>1485.9</v>
      </c>
      <c r="J231" s="15">
        <v>1023.5</v>
      </c>
      <c r="K231" s="14">
        <v>884.2</v>
      </c>
      <c r="L231" s="14">
        <v>1756</v>
      </c>
      <c r="M231" s="14">
        <v>875.7</v>
      </c>
      <c r="N231" s="3"/>
    </row>
    <row r="232" spans="1:34" s="108" customFormat="1" ht="14.25" x14ac:dyDescent="0.2">
      <c r="B232" s="109" t="s">
        <v>22</v>
      </c>
      <c r="C232" s="106">
        <v>2052.4</v>
      </c>
      <c r="D232" s="106">
        <v>2159.9</v>
      </c>
      <c r="E232" s="110">
        <v>1607.1</v>
      </c>
      <c r="F232" s="106">
        <v>2147.6</v>
      </c>
      <c r="G232" s="106">
        <v>2030.8</v>
      </c>
      <c r="H232" s="106">
        <v>1508.9</v>
      </c>
      <c r="I232" s="106">
        <v>1486.3</v>
      </c>
      <c r="J232" s="106">
        <v>1005.6</v>
      </c>
      <c r="K232" s="110">
        <v>868.8</v>
      </c>
      <c r="L232" s="106">
        <v>1799.8</v>
      </c>
      <c r="M232" s="106">
        <v>886.9</v>
      </c>
    </row>
    <row r="233" spans="1:34" x14ac:dyDescent="0.2">
      <c r="A233" s="3"/>
      <c r="B233" s="14" t="s">
        <v>23</v>
      </c>
      <c r="C233" s="15">
        <v>2067</v>
      </c>
      <c r="D233" s="15">
        <v>2178.5</v>
      </c>
      <c r="E233" s="15">
        <v>1624.5</v>
      </c>
      <c r="F233" s="15">
        <v>2125.1</v>
      </c>
      <c r="G233" s="15">
        <v>2105.8000000000002</v>
      </c>
      <c r="H233" s="15">
        <v>1489.5</v>
      </c>
      <c r="I233" s="15">
        <v>1488.2</v>
      </c>
      <c r="J233" s="15">
        <v>1005.6</v>
      </c>
      <c r="K233" s="15">
        <v>868.8</v>
      </c>
      <c r="L233" s="15">
        <v>1897.3</v>
      </c>
      <c r="M233" s="15">
        <v>886.9</v>
      </c>
      <c r="N233" s="3"/>
    </row>
    <row r="234" spans="1:34" x14ac:dyDescent="0.2">
      <c r="A234" s="3"/>
      <c r="B234" s="14" t="s">
        <v>24</v>
      </c>
      <c r="C234" s="15">
        <v>2085.9</v>
      </c>
      <c r="D234" s="15">
        <v>2199.3000000000002</v>
      </c>
      <c r="E234" s="15">
        <v>1683.3</v>
      </c>
      <c r="F234" s="15">
        <v>2133.4</v>
      </c>
      <c r="G234" s="15">
        <v>2060.3000000000002</v>
      </c>
      <c r="H234" s="15">
        <v>1543.3</v>
      </c>
      <c r="I234" s="15">
        <v>1487</v>
      </c>
      <c r="J234" s="15">
        <v>1048.5999999999999</v>
      </c>
      <c r="K234" s="15">
        <v>867.5</v>
      </c>
      <c r="L234" s="15">
        <v>1904.2</v>
      </c>
      <c r="M234" s="15">
        <v>954.3</v>
      </c>
      <c r="N234" s="3"/>
    </row>
    <row r="235" spans="1:34" s="3" customFormat="1" x14ac:dyDescent="0.2">
      <c r="B235" s="14" t="s">
        <v>25</v>
      </c>
      <c r="C235" s="15">
        <v>2097.4</v>
      </c>
      <c r="D235" s="15">
        <v>2210.8000000000002</v>
      </c>
      <c r="E235" s="15">
        <v>1696.3</v>
      </c>
      <c r="F235" s="15">
        <v>2137.1</v>
      </c>
      <c r="G235" s="15">
        <v>2056</v>
      </c>
      <c r="H235" s="15">
        <v>1630.4</v>
      </c>
      <c r="I235" s="15">
        <v>1488.6</v>
      </c>
      <c r="J235" s="15">
        <v>1046.7</v>
      </c>
      <c r="K235" s="15">
        <v>854.5</v>
      </c>
      <c r="L235" s="15">
        <v>2073.1999999999998</v>
      </c>
      <c r="M235" s="15">
        <v>978.7</v>
      </c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</row>
    <row r="236" spans="1:34" s="3" customFormat="1" x14ac:dyDescent="0.2">
      <c r="B236" s="14" t="s">
        <v>26</v>
      </c>
      <c r="C236" s="15">
        <v>2103.3000000000002</v>
      </c>
      <c r="D236" s="15">
        <v>2219.1999999999998</v>
      </c>
      <c r="E236" s="15">
        <v>1685</v>
      </c>
      <c r="F236" s="15">
        <v>2110.3000000000002</v>
      </c>
      <c r="G236" s="15">
        <v>2126.1999999999998</v>
      </c>
      <c r="H236" s="15">
        <v>1647</v>
      </c>
      <c r="I236" s="15">
        <v>1488.6</v>
      </c>
      <c r="J236" s="15">
        <v>1043.5999999999999</v>
      </c>
      <c r="K236" s="15">
        <v>864.2</v>
      </c>
      <c r="L236" s="15">
        <v>2214.4</v>
      </c>
      <c r="M236" s="15">
        <v>991.5</v>
      </c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</row>
    <row r="237" spans="1:34" s="3" customFormat="1" ht="14.25" x14ac:dyDescent="0.2">
      <c r="B237" s="14" t="s">
        <v>27</v>
      </c>
      <c r="C237" s="15">
        <v>2107.1104886827566</v>
      </c>
      <c r="D237" s="15">
        <v>2214.9815183361534</v>
      </c>
      <c r="E237" s="15">
        <v>1683.6634865980348</v>
      </c>
      <c r="F237" s="15">
        <v>2169.6921503497638</v>
      </c>
      <c r="G237" s="15">
        <v>2134.3628294865835</v>
      </c>
      <c r="H237" s="15">
        <v>1620.751178635737</v>
      </c>
      <c r="I237" s="15">
        <v>1488.9411100791237</v>
      </c>
      <c r="J237" s="15">
        <v>1082.2080061020606</v>
      </c>
      <c r="K237" s="15">
        <v>882.7630020180477</v>
      </c>
      <c r="L237" s="15">
        <v>2323.0179025428511</v>
      </c>
      <c r="M237" s="15">
        <v>971.35638778702526</v>
      </c>
      <c r="N237" s="111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</row>
    <row r="238" spans="1:34" s="3" customFormat="1" x14ac:dyDescent="0.2">
      <c r="B238" s="14" t="s">
        <v>28</v>
      </c>
      <c r="C238" s="15">
        <v>2112.1999999999998</v>
      </c>
      <c r="D238" s="15">
        <v>2219.8000000000002</v>
      </c>
      <c r="E238" s="15">
        <v>1671.1</v>
      </c>
      <c r="F238" s="15">
        <v>2141.9</v>
      </c>
      <c r="G238" s="15">
        <v>2156.9</v>
      </c>
      <c r="H238" s="15">
        <v>1662.4</v>
      </c>
      <c r="I238" s="15">
        <v>1547.3</v>
      </c>
      <c r="J238" s="15">
        <v>1073.8</v>
      </c>
      <c r="K238" s="15">
        <v>873.5</v>
      </c>
      <c r="L238" s="15">
        <v>2380.5</v>
      </c>
      <c r="M238" s="15">
        <v>960</v>
      </c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</row>
    <row r="239" spans="1:34" s="22" customFormat="1" x14ac:dyDescent="0.2">
      <c r="A239" s="3" t="s">
        <v>86</v>
      </c>
      <c r="B239" s="14" t="s">
        <v>83</v>
      </c>
      <c r="C239" s="15">
        <v>2128.1999999999998</v>
      </c>
      <c r="D239" s="15">
        <v>2235</v>
      </c>
      <c r="E239" s="15">
        <v>1717.2</v>
      </c>
      <c r="F239" s="15">
        <v>2145.3000000000002</v>
      </c>
      <c r="G239" s="15">
        <v>2157.3000000000002</v>
      </c>
      <c r="H239" s="15">
        <v>1677.5</v>
      </c>
      <c r="I239" s="15">
        <v>1576.1</v>
      </c>
      <c r="J239" s="15">
        <v>1046.7</v>
      </c>
      <c r="K239" s="15">
        <v>873.5</v>
      </c>
      <c r="L239" s="15">
        <v>2433.4</v>
      </c>
      <c r="M239" s="15">
        <v>967</v>
      </c>
      <c r="N239" s="3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</row>
    <row r="240" spans="1:34" s="107" customFormat="1" x14ac:dyDescent="0.2">
      <c r="A240" s="3"/>
      <c r="B240" s="14" t="s">
        <v>29</v>
      </c>
      <c r="C240" s="15">
        <v>2137.9550508460452</v>
      </c>
      <c r="D240" s="15">
        <v>2249.1249450980026</v>
      </c>
      <c r="E240" s="15">
        <v>1707.4050257350409</v>
      </c>
      <c r="F240" s="15">
        <v>2146.0683844998221</v>
      </c>
      <c r="G240" s="15">
        <v>2149.5968250645642</v>
      </c>
      <c r="H240" s="15">
        <v>1658.3704949519813</v>
      </c>
      <c r="I240" s="15">
        <v>1576.1181022686501</v>
      </c>
      <c r="J240" s="15">
        <v>1053.3192204504503</v>
      </c>
      <c r="K240" s="15">
        <v>889.43820498857394</v>
      </c>
      <c r="L240" s="15">
        <v>2479.628782324643</v>
      </c>
      <c r="M240" s="15">
        <v>998.27259433925531</v>
      </c>
      <c r="N240" s="3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</row>
    <row r="241" spans="1:36" x14ac:dyDescent="0.2">
      <c r="A241" s="3"/>
      <c r="B241" s="14" t="s">
        <v>19</v>
      </c>
      <c r="C241" s="15">
        <v>2162.8250823821963</v>
      </c>
      <c r="D241" s="15">
        <v>2259.6174196804859</v>
      </c>
      <c r="E241" s="15">
        <v>1755.759450778085</v>
      </c>
      <c r="F241" s="15">
        <v>2259.7741532727905</v>
      </c>
      <c r="G241" s="15">
        <v>2177.758738396491</v>
      </c>
      <c r="H241" s="15">
        <v>1656.5648402917864</v>
      </c>
      <c r="I241" s="15">
        <v>1605.655551455699</v>
      </c>
      <c r="J241" s="15">
        <v>1062.1732800678378</v>
      </c>
      <c r="K241" s="15">
        <v>908.84005590250467</v>
      </c>
      <c r="L241" s="15">
        <v>2528.310969347137</v>
      </c>
      <c r="M241" s="15">
        <v>1025.6838337578488</v>
      </c>
      <c r="N241" s="3"/>
    </row>
    <row r="242" spans="1:36" x14ac:dyDescent="0.2">
      <c r="A242" s="3"/>
      <c r="B242" s="14">
        <v>2015</v>
      </c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3"/>
    </row>
    <row r="243" spans="1:36" x14ac:dyDescent="0.2">
      <c r="A243" s="3"/>
      <c r="B243" s="14" t="s">
        <v>20</v>
      </c>
      <c r="C243" s="15">
        <v>2168.3000000000002</v>
      </c>
      <c r="D243" s="15">
        <v>2268.1</v>
      </c>
      <c r="E243" s="15">
        <v>1742.5</v>
      </c>
      <c r="F243" s="15">
        <v>2257.6999999999998</v>
      </c>
      <c r="G243" s="15">
        <v>2185.6999999999998</v>
      </c>
      <c r="H243" s="15">
        <v>1657.7</v>
      </c>
      <c r="I243" s="15">
        <v>1601.2</v>
      </c>
      <c r="J243" s="15">
        <v>1085.2</v>
      </c>
      <c r="K243" s="15">
        <v>889.4</v>
      </c>
      <c r="L243" s="15">
        <v>2542.6999999999998</v>
      </c>
      <c r="M243" s="15">
        <v>1048.2</v>
      </c>
      <c r="N243" s="25"/>
    </row>
    <row r="244" spans="1:36" x14ac:dyDescent="0.2">
      <c r="A244" s="3"/>
      <c r="B244" s="14" t="s">
        <v>21</v>
      </c>
      <c r="C244" s="15">
        <v>2175.0468493431899</v>
      </c>
      <c r="D244" s="15">
        <v>2270.1336777139327</v>
      </c>
      <c r="E244" s="15">
        <v>1805.4496412017729</v>
      </c>
      <c r="F244" s="15">
        <v>2231.9181717594997</v>
      </c>
      <c r="G244" s="15">
        <v>2212.8074681658154</v>
      </c>
      <c r="H244" s="15">
        <v>1692.1251328615392</v>
      </c>
      <c r="I244" s="15">
        <v>1642.1200972195363</v>
      </c>
      <c r="J244" s="15">
        <v>1083.6120071336679</v>
      </c>
      <c r="K244" s="15">
        <v>893.31857517136007</v>
      </c>
      <c r="L244" s="15">
        <v>2670.2449864526729</v>
      </c>
      <c r="M244" s="15">
        <v>1049.0351177459211</v>
      </c>
      <c r="N244" s="25"/>
    </row>
    <row r="245" spans="1:36" ht="14.25" x14ac:dyDescent="0.2">
      <c r="A245" s="3"/>
      <c r="B245" s="109" t="s">
        <v>22</v>
      </c>
      <c r="C245" s="15">
        <v>2185.6</v>
      </c>
      <c r="D245" s="15">
        <v>2270.6</v>
      </c>
      <c r="E245" s="15">
        <v>1852.5</v>
      </c>
      <c r="F245" s="15">
        <v>2238.1</v>
      </c>
      <c r="G245" s="15">
        <v>2301.4</v>
      </c>
      <c r="H245" s="15">
        <v>1642.8</v>
      </c>
      <c r="I245" s="15">
        <v>1699.4</v>
      </c>
      <c r="J245" s="15">
        <v>1092.3</v>
      </c>
      <c r="K245" s="15">
        <v>893.3</v>
      </c>
      <c r="L245" s="15">
        <v>2893.6</v>
      </c>
      <c r="M245" s="15">
        <v>1081.5999999999999</v>
      </c>
      <c r="N245" s="112"/>
    </row>
    <row r="246" spans="1:36" x14ac:dyDescent="0.2">
      <c r="A246" s="3"/>
      <c r="B246" s="14" t="s">
        <v>23</v>
      </c>
      <c r="C246" s="15">
        <v>2194.8000000000002</v>
      </c>
      <c r="D246" s="15">
        <v>2282.2632121524089</v>
      </c>
      <c r="E246" s="15">
        <v>1856.2792270953939</v>
      </c>
      <c r="F246" s="15">
        <v>2297.3929620276976</v>
      </c>
      <c r="G246" s="15">
        <v>2292.7319170332271</v>
      </c>
      <c r="H246" s="15">
        <v>1600.3851951199938</v>
      </c>
      <c r="I246" s="15">
        <v>1610.5896575064135</v>
      </c>
      <c r="J246" s="15">
        <v>1047.4209853466666</v>
      </c>
      <c r="K246" s="15">
        <v>889.43820498857394</v>
      </c>
      <c r="L246" s="15">
        <v>3071.4288773603321</v>
      </c>
      <c r="M246" s="15">
        <v>1128.1753182283792</v>
      </c>
      <c r="N246" s="3"/>
    </row>
    <row r="247" spans="1:36" x14ac:dyDescent="0.2">
      <c r="A247" s="3"/>
      <c r="B247" s="14" t="s">
        <v>24</v>
      </c>
      <c r="C247" s="15">
        <v>2199.5329541880592</v>
      </c>
      <c r="D247" s="15">
        <v>2289.1081875835275</v>
      </c>
      <c r="E247" s="15">
        <v>1856.2205917551057</v>
      </c>
      <c r="F247" s="15">
        <v>2291.3868942602462</v>
      </c>
      <c r="G247" s="15">
        <v>2301.121191604148</v>
      </c>
      <c r="H247" s="15">
        <v>1589.8671348520591</v>
      </c>
      <c r="I247" s="15">
        <v>1608.3417721569278</v>
      </c>
      <c r="J247" s="15">
        <v>1039.37675217167</v>
      </c>
      <c r="K247" s="15">
        <v>889.43820498857394</v>
      </c>
      <c r="L247" s="15">
        <v>3152.2290348667898</v>
      </c>
      <c r="M247" s="15">
        <v>1136.4310133960516</v>
      </c>
      <c r="N247" s="3"/>
    </row>
    <row r="248" spans="1:36" x14ac:dyDescent="0.2">
      <c r="A248" s="3"/>
      <c r="B248" s="14" t="s">
        <v>25</v>
      </c>
      <c r="C248" s="15">
        <v>2203.25135317067</v>
      </c>
      <c r="D248" s="15">
        <v>2295.3844096047414</v>
      </c>
      <c r="E248" s="15">
        <v>1845.6805402935538</v>
      </c>
      <c r="F248" s="15">
        <v>2292.2442045990442</v>
      </c>
      <c r="G248" s="15">
        <v>2287.6715859852065</v>
      </c>
      <c r="H248" s="15">
        <v>1594.3646273211687</v>
      </c>
      <c r="I248" s="15">
        <v>1606.7906484451721</v>
      </c>
      <c r="J248" s="15">
        <v>1039.9780049032915</v>
      </c>
      <c r="K248" s="15">
        <v>889.43820498857394</v>
      </c>
      <c r="L248" s="15">
        <v>3152.2290348667898</v>
      </c>
      <c r="M248" s="15">
        <v>1154.1347502954043</v>
      </c>
      <c r="N248" s="3"/>
    </row>
    <row r="249" spans="1:36" x14ac:dyDescent="0.2">
      <c r="A249" s="3"/>
      <c r="B249" s="14" t="s">
        <v>26</v>
      </c>
      <c r="C249" s="15">
        <v>2209.4299108026012</v>
      </c>
      <c r="D249" s="15">
        <v>2308.2481835175217</v>
      </c>
      <c r="E249" s="15">
        <v>1842.8356205259463</v>
      </c>
      <c r="F249" s="15">
        <v>2266.1507733132576</v>
      </c>
      <c r="G249" s="15">
        <v>2277.4840065096782</v>
      </c>
      <c r="H249" s="15">
        <v>1579.327360711161</v>
      </c>
      <c r="I249" s="15">
        <v>1607.5171158781195</v>
      </c>
      <c r="J249" s="15">
        <v>1043.3597521698673</v>
      </c>
      <c r="K249" s="15">
        <v>888.46811244287744</v>
      </c>
      <c r="L249" s="15">
        <v>3166.7669419938989</v>
      </c>
      <c r="M249" s="15">
        <v>1164.1172864713139</v>
      </c>
      <c r="N249" s="3"/>
    </row>
    <row r="250" spans="1:36" x14ac:dyDescent="0.2">
      <c r="A250" s="3"/>
      <c r="B250" s="14" t="s">
        <v>27</v>
      </c>
      <c r="C250" s="110">
        <v>2211.6999999999998</v>
      </c>
      <c r="D250" s="15">
        <v>2301.9</v>
      </c>
      <c r="E250" s="15">
        <v>1925.8</v>
      </c>
      <c r="F250" s="15">
        <v>2287.3000000000002</v>
      </c>
      <c r="G250" s="15">
        <v>2285.6</v>
      </c>
      <c r="H250" s="15">
        <v>1574.3</v>
      </c>
      <c r="I250" s="15">
        <v>1605.8</v>
      </c>
      <c r="J250" s="15">
        <v>1043.5</v>
      </c>
      <c r="K250" s="15">
        <v>908.8</v>
      </c>
      <c r="L250" s="15">
        <v>3166.8</v>
      </c>
      <c r="M250" s="15">
        <v>1213.9000000000001</v>
      </c>
      <c r="N250" s="3"/>
    </row>
    <row r="251" spans="1:36" x14ac:dyDescent="0.2">
      <c r="A251" s="3"/>
      <c r="B251" s="14" t="s">
        <v>28</v>
      </c>
      <c r="C251" s="15">
        <v>2213.8000000000002</v>
      </c>
      <c r="D251" s="15">
        <v>2299.6</v>
      </c>
      <c r="E251" s="15">
        <v>1993.8</v>
      </c>
      <c r="F251" s="15">
        <v>2286.4</v>
      </c>
      <c r="G251" s="15">
        <v>2272.5</v>
      </c>
      <c r="H251" s="15">
        <v>1623</v>
      </c>
      <c r="I251" s="15">
        <v>1605.6</v>
      </c>
      <c r="J251" s="15">
        <v>1040.5999999999999</v>
      </c>
      <c r="K251" s="15">
        <v>908.8</v>
      </c>
      <c r="L251" s="15">
        <v>3161.8</v>
      </c>
      <c r="M251" s="15">
        <v>1222.9000000000001</v>
      </c>
      <c r="N251" s="3"/>
    </row>
    <row r="252" spans="1:36" x14ac:dyDescent="0.2">
      <c r="A252" s="3"/>
      <c r="B252" s="14" t="s">
        <v>83</v>
      </c>
      <c r="C252" s="15">
        <v>2220.2673114053955</v>
      </c>
      <c r="D252" s="15">
        <v>2314.3123218251744</v>
      </c>
      <c r="E252" s="15">
        <v>2013.4931828057231</v>
      </c>
      <c r="F252" s="15">
        <v>2284.2619209954933</v>
      </c>
      <c r="G252" s="15">
        <v>2260.7747315367483</v>
      </c>
      <c r="H252" s="15">
        <v>1647.7908011764287</v>
      </c>
      <c r="I252" s="15">
        <v>1530.955213559469</v>
      </c>
      <c r="J252" s="15">
        <v>1034.3344740174273</v>
      </c>
      <c r="K252" s="15">
        <v>911.86577838894402</v>
      </c>
      <c r="L252" s="15">
        <v>3161.9209729515296</v>
      </c>
      <c r="M252" s="15">
        <v>1200.5791797447632</v>
      </c>
      <c r="N252" s="3"/>
    </row>
    <row r="253" spans="1:36" x14ac:dyDescent="0.2">
      <c r="A253" s="3"/>
      <c r="B253" s="14" t="s">
        <v>29</v>
      </c>
      <c r="C253" s="15">
        <v>2231.2545999076842</v>
      </c>
      <c r="D253" s="15">
        <v>2330.1400659535934</v>
      </c>
      <c r="E253" s="15">
        <v>2000.7903711761746</v>
      </c>
      <c r="F253" s="15">
        <v>2289.0868345562849</v>
      </c>
      <c r="G253" s="15">
        <v>2260.9195785042048</v>
      </c>
      <c r="H253" s="15">
        <v>1614.5295866475747</v>
      </c>
      <c r="I253" s="15">
        <v>1531.2777738166913</v>
      </c>
      <c r="J253" s="15">
        <v>1049.019815259137</v>
      </c>
      <c r="K253" s="15">
        <v>911.86577838894402</v>
      </c>
      <c r="L253" s="15">
        <v>3166.7669419938989</v>
      </c>
      <c r="M253" s="15">
        <v>1212.2211995169091</v>
      </c>
      <c r="N253" s="3"/>
    </row>
    <row r="254" spans="1:36" ht="13.5" thickBot="1" x14ac:dyDescent="0.25">
      <c r="A254" s="3"/>
      <c r="B254" s="14" t="s">
        <v>19</v>
      </c>
      <c r="C254" s="15">
        <v>2248.4</v>
      </c>
      <c r="D254" s="15">
        <v>2350.1999999999998</v>
      </c>
      <c r="E254" s="15">
        <v>2098.1999999999998</v>
      </c>
      <c r="F254" s="15">
        <v>2285.9</v>
      </c>
      <c r="G254" s="15">
        <v>2251.1999999999998</v>
      </c>
      <c r="H254" s="15">
        <v>1613.3</v>
      </c>
      <c r="I254" s="15">
        <v>1530.9</v>
      </c>
      <c r="J254" s="15">
        <v>1042.0999999999999</v>
      </c>
      <c r="K254" s="15">
        <v>904.1</v>
      </c>
      <c r="L254" s="15">
        <v>3166.8</v>
      </c>
      <c r="M254" s="15">
        <v>1203.2</v>
      </c>
      <c r="N254" s="3"/>
    </row>
    <row r="255" spans="1:36" x14ac:dyDescent="0.2">
      <c r="A255" s="3"/>
      <c r="B255" s="98" t="s">
        <v>14</v>
      </c>
      <c r="C255" s="98"/>
      <c r="D255" s="98"/>
      <c r="E255" s="98"/>
      <c r="F255" s="98"/>
      <c r="G255" s="98"/>
      <c r="H255" s="98"/>
      <c r="I255" s="98"/>
      <c r="J255" s="98"/>
      <c r="K255" s="91"/>
      <c r="L255" s="113" t="s">
        <v>87</v>
      </c>
      <c r="M255" s="91"/>
      <c r="N255" s="3"/>
    </row>
    <row r="256" spans="1:36" s="3" customFormat="1" ht="13.5" thickBot="1" x14ac:dyDescent="0.25">
      <c r="B256" s="24"/>
      <c r="C256" s="114"/>
      <c r="D256" s="24"/>
      <c r="E256" s="24"/>
      <c r="F256" s="24"/>
      <c r="G256" s="24"/>
      <c r="H256" s="24" t="s">
        <v>30</v>
      </c>
      <c r="I256" s="24"/>
      <c r="J256" s="24"/>
      <c r="K256" s="14"/>
      <c r="L256" s="14"/>
      <c r="M256" s="14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</row>
    <row r="257" spans="1:14" x14ac:dyDescent="0.2">
      <c r="A257" s="3"/>
      <c r="B257" s="10" t="s">
        <v>16</v>
      </c>
      <c r="C257" s="91">
        <v>100</v>
      </c>
      <c r="D257" s="91">
        <v>71.87</v>
      </c>
      <c r="E257" s="91">
        <v>5.25</v>
      </c>
      <c r="F257" s="91">
        <v>10.16</v>
      </c>
      <c r="G257" s="91">
        <v>2.75</v>
      </c>
      <c r="H257" s="91">
        <v>1.29</v>
      </c>
      <c r="I257" s="91">
        <v>6.42</v>
      </c>
      <c r="J257" s="91">
        <v>0.73</v>
      </c>
      <c r="K257" s="91">
        <v>0.42</v>
      </c>
      <c r="L257" s="91">
        <v>0.65</v>
      </c>
      <c r="M257" s="91">
        <v>0.46</v>
      </c>
      <c r="N257" s="3"/>
    </row>
    <row r="258" spans="1:14" ht="13.5" thickBot="1" x14ac:dyDescent="0.25">
      <c r="A258" s="3"/>
      <c r="B258" s="11" t="s">
        <v>17</v>
      </c>
      <c r="C258" s="13" t="s">
        <v>31</v>
      </c>
      <c r="D258" s="13">
        <v>1</v>
      </c>
      <c r="E258" s="13">
        <v>2</v>
      </c>
      <c r="F258" s="13">
        <v>3</v>
      </c>
      <c r="G258" s="13">
        <v>4</v>
      </c>
      <c r="H258" s="13">
        <v>5</v>
      </c>
      <c r="I258" s="13">
        <v>6</v>
      </c>
      <c r="J258" s="13">
        <v>7</v>
      </c>
      <c r="K258" s="13">
        <v>8</v>
      </c>
      <c r="L258" s="13">
        <v>9</v>
      </c>
      <c r="M258" s="13">
        <v>10</v>
      </c>
      <c r="N258" s="3"/>
    </row>
    <row r="259" spans="1:14" x14ac:dyDescent="0.2">
      <c r="A259" s="3"/>
      <c r="B259" s="91">
        <v>1997</v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3"/>
    </row>
    <row r="260" spans="1:14" x14ac:dyDescent="0.2">
      <c r="A260" s="3"/>
      <c r="B260" s="14" t="s">
        <v>20</v>
      </c>
      <c r="C260" s="15">
        <f>+((C9-C7)/C7)*100</f>
        <v>2.7463651050080822</v>
      </c>
      <c r="D260" s="15">
        <f t="shared" ref="D260:M260" si="0">+((D9-D7)/D7)*100</f>
        <v>4.0832666132906281</v>
      </c>
      <c r="E260" s="15">
        <f t="shared" si="0"/>
        <v>1.4285714285714235</v>
      </c>
      <c r="F260" s="15">
        <f t="shared" si="0"/>
        <v>2.0733652312599635</v>
      </c>
      <c r="G260" s="15">
        <f t="shared" si="0"/>
        <v>-4.3371522094926327</v>
      </c>
      <c r="H260" s="15">
        <f t="shared" si="0"/>
        <v>8.2713754646840201</v>
      </c>
      <c r="I260" s="15">
        <f t="shared" si="0"/>
        <v>-6.0126582278481076</v>
      </c>
      <c r="J260" s="15">
        <f t="shared" si="0"/>
        <v>13.738551207327228</v>
      </c>
      <c r="K260" s="15">
        <f t="shared" si="0"/>
        <v>-6.7896060352053604</v>
      </c>
      <c r="L260" s="15">
        <f t="shared" si="0"/>
        <v>-21.59090909090909</v>
      </c>
      <c r="M260" s="15">
        <f t="shared" si="0"/>
        <v>5.2341597796143144</v>
      </c>
      <c r="N260" s="3"/>
    </row>
    <row r="261" spans="1:14" x14ac:dyDescent="0.2">
      <c r="A261" s="3"/>
      <c r="B261" s="14" t="s">
        <v>21</v>
      </c>
      <c r="C261" s="15">
        <f t="shared" ref="C261:M271" si="1">+((C10-C9)/C9)*100</f>
        <v>1.4937106918238927</v>
      </c>
      <c r="D261" s="15">
        <f t="shared" si="1"/>
        <v>0.61538461538462419</v>
      </c>
      <c r="E261" s="15">
        <f t="shared" si="1"/>
        <v>2.0246478873239537</v>
      </c>
      <c r="F261" s="15">
        <f t="shared" si="1"/>
        <v>8.8281250000000089</v>
      </c>
      <c r="G261" s="15">
        <f t="shared" si="1"/>
        <v>2.4807527801539702</v>
      </c>
      <c r="H261" s="15">
        <f t="shared" si="1"/>
        <v>-10.300429184549357</v>
      </c>
      <c r="I261" s="15">
        <f t="shared" si="1"/>
        <v>0.50505050505051219</v>
      </c>
      <c r="J261" s="15">
        <f t="shared" si="1"/>
        <v>-12.298682284040995</v>
      </c>
      <c r="K261" s="15">
        <f t="shared" si="1"/>
        <v>2.9676258992805731</v>
      </c>
      <c r="L261" s="15">
        <f t="shared" si="1"/>
        <v>14.613526570048322</v>
      </c>
      <c r="M261" s="15">
        <f t="shared" si="1"/>
        <v>13.001745200698087</v>
      </c>
      <c r="N261" s="3"/>
    </row>
    <row r="262" spans="1:14" x14ac:dyDescent="0.2">
      <c r="A262" s="3"/>
      <c r="B262" s="14" t="s">
        <v>22</v>
      </c>
      <c r="C262" s="15">
        <f t="shared" si="1"/>
        <v>2.4012393493415911</v>
      </c>
      <c r="D262" s="15">
        <f t="shared" si="1"/>
        <v>3.8990825688073349</v>
      </c>
      <c r="E262" s="15">
        <f t="shared" si="1"/>
        <v>5.0043140638481418</v>
      </c>
      <c r="F262" s="15">
        <f t="shared" si="1"/>
        <v>-6.2455132806891713</v>
      </c>
      <c r="G262" s="15">
        <f t="shared" si="1"/>
        <v>4.6744574290484211</v>
      </c>
      <c r="H262" s="15">
        <f t="shared" si="1"/>
        <v>3.1578947368421026</v>
      </c>
      <c r="I262" s="15">
        <f t="shared" si="1"/>
        <v>0</v>
      </c>
      <c r="J262" s="15">
        <f t="shared" si="1"/>
        <v>-6.594323873121863</v>
      </c>
      <c r="K262" s="15">
        <f t="shared" si="1"/>
        <v>-7.4235807860262017</v>
      </c>
      <c r="L262" s="15">
        <f t="shared" si="1"/>
        <v>-8.4299262381454163</v>
      </c>
      <c r="M262" s="15">
        <f t="shared" si="1"/>
        <v>-16.29343629343629</v>
      </c>
      <c r="N262" s="3"/>
    </row>
    <row r="263" spans="1:14" x14ac:dyDescent="0.2">
      <c r="A263" s="3"/>
      <c r="B263" s="14" t="s">
        <v>23</v>
      </c>
      <c r="C263" s="15">
        <f t="shared" si="1"/>
        <v>3.9334341906202859</v>
      </c>
      <c r="D263" s="15">
        <f t="shared" si="1"/>
        <v>1.2509197939661432</v>
      </c>
      <c r="E263" s="15">
        <f t="shared" si="1"/>
        <v>-5.998356614626128</v>
      </c>
      <c r="F263" s="15">
        <f t="shared" si="1"/>
        <v>20.826952526799403</v>
      </c>
      <c r="G263" s="15">
        <f t="shared" si="1"/>
        <v>16.58692185007973</v>
      </c>
      <c r="H263" s="15">
        <f t="shared" si="1"/>
        <v>39.61038961038961</v>
      </c>
      <c r="I263" s="15">
        <f t="shared" si="1"/>
        <v>-2.4288107202680114</v>
      </c>
      <c r="J263" s="15">
        <f t="shared" si="1"/>
        <v>28.060768543342274</v>
      </c>
      <c r="K263" s="15">
        <f t="shared" si="1"/>
        <v>40.094339622641513</v>
      </c>
      <c r="L263" s="15">
        <f t="shared" si="1"/>
        <v>20.253164556962016</v>
      </c>
      <c r="M263" s="15">
        <f t="shared" si="1"/>
        <v>30.996309963099623</v>
      </c>
      <c r="N263" s="3"/>
    </row>
    <row r="264" spans="1:14" x14ac:dyDescent="0.2">
      <c r="A264" s="3"/>
      <c r="B264" s="14" t="s">
        <v>24</v>
      </c>
      <c r="C264" s="15">
        <f t="shared" si="1"/>
        <v>14.410480349344965</v>
      </c>
      <c r="D264" s="15">
        <f t="shared" si="1"/>
        <v>7.8488372093023342</v>
      </c>
      <c r="E264" s="15">
        <f t="shared" si="1"/>
        <v>24.825174825174827</v>
      </c>
      <c r="F264" s="15">
        <f t="shared" si="1"/>
        <v>19.581749049429643</v>
      </c>
      <c r="G264" s="15">
        <f t="shared" si="1"/>
        <v>10.601915184678523</v>
      </c>
      <c r="H264" s="15">
        <f t="shared" si="1"/>
        <v>12.159468438538214</v>
      </c>
      <c r="I264" s="15">
        <f t="shared" si="1"/>
        <v>91.072961373390555</v>
      </c>
      <c r="J264" s="15">
        <f t="shared" si="1"/>
        <v>-15.491974877878587</v>
      </c>
      <c r="K264" s="15">
        <f t="shared" si="1"/>
        <v>-1.2121212121212197</v>
      </c>
      <c r="L264" s="15">
        <f t="shared" si="1"/>
        <v>7.5598086124401966</v>
      </c>
      <c r="M264" s="15">
        <f t="shared" si="1"/>
        <v>4.436619718309867</v>
      </c>
      <c r="N264" s="3"/>
    </row>
    <row r="265" spans="1:14" x14ac:dyDescent="0.2">
      <c r="A265" s="3"/>
      <c r="B265" s="14" t="s">
        <v>25</v>
      </c>
      <c r="C265" s="15">
        <f t="shared" si="1"/>
        <v>3.6895674300254524</v>
      </c>
      <c r="D265" s="15">
        <f t="shared" si="1"/>
        <v>2.8975741239892066</v>
      </c>
      <c r="E265" s="15">
        <f t="shared" si="1"/>
        <v>20.86834733893556</v>
      </c>
      <c r="F265" s="15">
        <f t="shared" si="1"/>
        <v>3.9745627980922098</v>
      </c>
      <c r="G265" s="15">
        <f t="shared" si="1"/>
        <v>7.2974644403215914</v>
      </c>
      <c r="H265" s="15">
        <f t="shared" si="1"/>
        <v>5.2725118483412183</v>
      </c>
      <c r="I265" s="15">
        <f t="shared" si="1"/>
        <v>-0.1796945193171634</v>
      </c>
      <c r="J265" s="15">
        <f t="shared" si="1"/>
        <v>-1.8166804293971832</v>
      </c>
      <c r="K265" s="15">
        <f t="shared" si="1"/>
        <v>2.2494887525562453</v>
      </c>
      <c r="L265" s="15">
        <f t="shared" si="1"/>
        <v>5.2491103202846894</v>
      </c>
      <c r="M265" s="15">
        <f t="shared" si="1"/>
        <v>-9.3054619015509168</v>
      </c>
      <c r="N265" s="3"/>
    </row>
    <row r="266" spans="1:14" x14ac:dyDescent="0.2">
      <c r="A266" s="3"/>
      <c r="B266" s="14" t="s">
        <v>26</v>
      </c>
      <c r="C266" s="15">
        <f t="shared" si="1"/>
        <v>5.4601226993865062</v>
      </c>
      <c r="D266" s="15">
        <f t="shared" si="1"/>
        <v>8.0550098231827203</v>
      </c>
      <c r="E266" s="15">
        <f t="shared" si="1"/>
        <v>-8.9803012746234074</v>
      </c>
      <c r="F266" s="15">
        <f t="shared" si="1"/>
        <v>-5.0968399592249913E-2</v>
      </c>
      <c r="G266" s="15">
        <f t="shared" si="1"/>
        <v>4.0922190201729078</v>
      </c>
      <c r="H266" s="15">
        <f t="shared" si="1"/>
        <v>21.046707934721447</v>
      </c>
      <c r="I266" s="15">
        <f t="shared" si="1"/>
        <v>-0.13501350135012732</v>
      </c>
      <c r="J266" s="15">
        <f t="shared" si="1"/>
        <v>17.241379310344826</v>
      </c>
      <c r="K266" s="15">
        <f t="shared" si="1"/>
        <v>8.266666666666671</v>
      </c>
      <c r="L266" s="15">
        <f t="shared" si="1"/>
        <v>2.1132713440405748</v>
      </c>
      <c r="M266" s="15">
        <f t="shared" si="1"/>
        <v>13.085501858736054</v>
      </c>
      <c r="N266" s="3"/>
    </row>
    <row r="267" spans="1:14" x14ac:dyDescent="0.2">
      <c r="A267" s="3"/>
      <c r="B267" s="14" t="s">
        <v>27</v>
      </c>
      <c r="C267" s="15">
        <f t="shared" si="1"/>
        <v>3.6649214659685763</v>
      </c>
      <c r="D267" s="15">
        <f t="shared" si="1"/>
        <v>3.4545454545454475</v>
      </c>
      <c r="E267" s="15">
        <f t="shared" si="1"/>
        <v>3.0553787396562773</v>
      </c>
      <c r="F267" s="15">
        <f t="shared" si="1"/>
        <v>7.3431922488526302</v>
      </c>
      <c r="G267" s="15">
        <f t="shared" si="1"/>
        <v>0.44296788482835625</v>
      </c>
      <c r="H267" s="15">
        <f t="shared" si="1"/>
        <v>4.6025104602510494</v>
      </c>
      <c r="I267" s="15">
        <f t="shared" si="1"/>
        <v>3.0193780982424463</v>
      </c>
      <c r="J267" s="15">
        <f t="shared" si="1"/>
        <v>-1.7934002869440457</v>
      </c>
      <c r="K267" s="15">
        <f t="shared" si="1"/>
        <v>-3.694581280788177</v>
      </c>
      <c r="L267" s="15">
        <f t="shared" si="1"/>
        <v>-1.3245033112582734</v>
      </c>
      <c r="M267" s="15">
        <f t="shared" si="1"/>
        <v>4.0762656147271645</v>
      </c>
      <c r="N267" s="3"/>
    </row>
    <row r="268" spans="1:14" x14ac:dyDescent="0.2">
      <c r="A268" s="3"/>
      <c r="B268" s="14" t="s">
        <v>28</v>
      </c>
      <c r="C268" s="15">
        <f t="shared" si="1"/>
        <v>2.5813692480359274</v>
      </c>
      <c r="D268" s="15">
        <f t="shared" si="1"/>
        <v>2.1089630931458836</v>
      </c>
      <c r="E268" s="15">
        <f t="shared" si="1"/>
        <v>7.4737492279184652</v>
      </c>
      <c r="F268" s="15">
        <f t="shared" si="1"/>
        <v>1.8527315914489337</v>
      </c>
      <c r="G268" s="15">
        <f t="shared" si="1"/>
        <v>14.112458654906282</v>
      </c>
      <c r="H268" s="15">
        <f t="shared" si="1"/>
        <v>0</v>
      </c>
      <c r="I268" s="15">
        <f t="shared" si="1"/>
        <v>0.43744531933508313</v>
      </c>
      <c r="J268" s="15">
        <f t="shared" si="1"/>
        <v>2.9948867786705584</v>
      </c>
      <c r="K268" s="15">
        <f t="shared" si="1"/>
        <v>4.0281329923273548</v>
      </c>
      <c r="L268" s="15">
        <f t="shared" si="1"/>
        <v>8.8926174496644368</v>
      </c>
      <c r="M268" s="15">
        <f t="shared" si="1"/>
        <v>-1.0107391029690604</v>
      </c>
      <c r="N268" s="3"/>
    </row>
    <row r="269" spans="1:14" x14ac:dyDescent="0.2">
      <c r="A269" s="3"/>
      <c r="B269" s="14" t="s">
        <v>77</v>
      </c>
      <c r="C269" s="15">
        <f t="shared" si="1"/>
        <v>8.9168490153172772</v>
      </c>
      <c r="D269" s="15">
        <f t="shared" si="1"/>
        <v>9.4664371772805502</v>
      </c>
      <c r="E269" s="15">
        <f t="shared" si="1"/>
        <v>-0.11494252873562566</v>
      </c>
      <c r="F269" s="15">
        <f t="shared" si="1"/>
        <v>17.957089552238806</v>
      </c>
      <c r="G269" s="15">
        <f t="shared" si="1"/>
        <v>6.2801932367149762</v>
      </c>
      <c r="H269" s="15">
        <f t="shared" si="1"/>
        <v>-5.5111111111111137</v>
      </c>
      <c r="I269" s="15">
        <f t="shared" si="1"/>
        <v>0.9146341463414609</v>
      </c>
      <c r="J269" s="15">
        <f t="shared" si="1"/>
        <v>-1.3475177304964578</v>
      </c>
      <c r="K269" s="15">
        <f t="shared" si="1"/>
        <v>17.824216349108791</v>
      </c>
      <c r="L269" s="15">
        <f t="shared" si="1"/>
        <v>4.8536209553158569</v>
      </c>
      <c r="M269" s="15">
        <f t="shared" si="1"/>
        <v>5.0414805360561621</v>
      </c>
      <c r="N269" s="3"/>
    </row>
    <row r="270" spans="1:14" x14ac:dyDescent="0.2">
      <c r="A270" s="3"/>
      <c r="B270" s="14" t="s">
        <v>29</v>
      </c>
      <c r="C270" s="15">
        <f t="shared" si="1"/>
        <v>8.5886489201406313</v>
      </c>
      <c r="D270" s="15">
        <f t="shared" si="1"/>
        <v>10.115303983228502</v>
      </c>
      <c r="E270" s="15">
        <f t="shared" si="1"/>
        <v>7.6524741081703</v>
      </c>
      <c r="F270" s="15">
        <f t="shared" si="1"/>
        <v>5.5753262158956085</v>
      </c>
      <c r="G270" s="15">
        <f t="shared" si="1"/>
        <v>9.4545454545454604</v>
      </c>
      <c r="H270" s="15">
        <f t="shared" si="1"/>
        <v>13.781749764816562</v>
      </c>
      <c r="I270" s="15">
        <f t="shared" si="1"/>
        <v>0.25895554596461923</v>
      </c>
      <c r="J270" s="15">
        <f t="shared" si="1"/>
        <v>0</v>
      </c>
      <c r="K270" s="15">
        <f t="shared" si="1"/>
        <v>12.93688054251435</v>
      </c>
      <c r="L270" s="15">
        <f t="shared" si="1"/>
        <v>4.335047759000739</v>
      </c>
      <c r="M270" s="15">
        <f t="shared" si="1"/>
        <v>0.8505467800729074</v>
      </c>
      <c r="N270" s="3"/>
    </row>
    <row r="271" spans="1:14" x14ac:dyDescent="0.2">
      <c r="A271" s="3"/>
      <c r="B271" s="14" t="s">
        <v>78</v>
      </c>
      <c r="C271" s="15">
        <f t="shared" si="1"/>
        <v>3.3302497687326635</v>
      </c>
      <c r="D271" s="15">
        <f t="shared" si="1"/>
        <v>4.5216563541170878</v>
      </c>
      <c r="E271" s="15">
        <f t="shared" si="1"/>
        <v>-0.64136825227150651</v>
      </c>
      <c r="F271" s="15">
        <f t="shared" si="1"/>
        <v>3.7453183520607766E-2</v>
      </c>
      <c r="G271" s="15">
        <f t="shared" si="1"/>
        <v>4.7342192691029803</v>
      </c>
      <c r="H271" s="15">
        <f t="shared" si="1"/>
        <v>0</v>
      </c>
      <c r="I271" s="15">
        <f t="shared" si="1"/>
        <v>0.51657339647007683</v>
      </c>
      <c r="J271" s="15">
        <f t="shared" si="1"/>
        <v>0.71890726096333568</v>
      </c>
      <c r="K271" s="15">
        <f t="shared" si="1"/>
        <v>-2.4480369515011602</v>
      </c>
      <c r="L271" s="15">
        <f t="shared" si="1"/>
        <v>3.3098591549295695</v>
      </c>
      <c r="M271" s="15">
        <f t="shared" si="1"/>
        <v>2.1084337349397591</v>
      </c>
      <c r="N271" s="3"/>
    </row>
    <row r="272" spans="1:14" x14ac:dyDescent="0.2">
      <c r="A272" s="3"/>
      <c r="B272" s="14">
        <v>1998</v>
      </c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3"/>
    </row>
    <row r="273" spans="1:14" x14ac:dyDescent="0.2">
      <c r="A273" s="3"/>
      <c r="B273" s="14" t="s">
        <v>20</v>
      </c>
      <c r="C273" s="15">
        <f>+((C22-C20)/C20)*100</f>
        <v>2.8648164726947205</v>
      </c>
      <c r="D273" s="15">
        <f t="shared" ref="D273:M273" si="2">+((D22-D20)/D20)*100</f>
        <v>2.595628415300554</v>
      </c>
      <c r="E273" s="15">
        <f t="shared" si="2"/>
        <v>1.3448090371167294</v>
      </c>
      <c r="F273" s="15">
        <f t="shared" si="2"/>
        <v>7.6750280793710211</v>
      </c>
      <c r="G273" s="15">
        <f t="shared" si="2"/>
        <v>3.6082474226804218</v>
      </c>
      <c r="H273" s="15">
        <f t="shared" si="2"/>
        <v>0.82678792889623809</v>
      </c>
      <c r="I273" s="15">
        <f t="shared" si="2"/>
        <v>-1.5417558886509612</v>
      </c>
      <c r="J273" s="15">
        <f t="shared" si="2"/>
        <v>1.7130620985010749</v>
      </c>
      <c r="K273" s="15">
        <f t="shared" si="2"/>
        <v>0</v>
      </c>
      <c r="L273" s="15">
        <f t="shared" si="2"/>
        <v>1.0906612133606155</v>
      </c>
      <c r="M273" s="15">
        <f t="shared" si="2"/>
        <v>2.359882005899705</v>
      </c>
      <c r="N273" s="3"/>
    </row>
    <row r="274" spans="1:14" x14ac:dyDescent="0.2">
      <c r="A274" s="3"/>
      <c r="B274" s="14" t="s">
        <v>21</v>
      </c>
      <c r="C274" s="15">
        <f t="shared" ref="C274:M281" si="3">+((C23-C22)/C22)*100</f>
        <v>4.9608355091383709</v>
      </c>
      <c r="D274" s="15">
        <f t="shared" si="3"/>
        <v>6.6134043497558705</v>
      </c>
      <c r="E274" s="15">
        <f t="shared" si="3"/>
        <v>0.10615711252653325</v>
      </c>
      <c r="F274" s="15">
        <f t="shared" si="3"/>
        <v>0.83449235048677928</v>
      </c>
      <c r="G274" s="15">
        <f t="shared" si="3"/>
        <v>5.778798316111736</v>
      </c>
      <c r="H274" s="15">
        <f t="shared" si="3"/>
        <v>-3.6900369003690034</v>
      </c>
      <c r="I274" s="15">
        <f t="shared" si="3"/>
        <v>0</v>
      </c>
      <c r="J274" s="15">
        <f t="shared" si="3"/>
        <v>0</v>
      </c>
      <c r="K274" s="15">
        <f t="shared" si="3"/>
        <v>0</v>
      </c>
      <c r="L274" s="15">
        <f t="shared" si="3"/>
        <v>3.3715441672285906</v>
      </c>
      <c r="M274" s="15">
        <f t="shared" si="3"/>
        <v>3.8040345821325614</v>
      </c>
      <c r="N274" s="3"/>
    </row>
    <row r="275" spans="1:14" x14ac:dyDescent="0.2">
      <c r="A275" s="3"/>
      <c r="B275" s="14" t="s">
        <v>22</v>
      </c>
      <c r="C275" s="15">
        <f t="shared" si="3"/>
        <v>1.2852404643449513</v>
      </c>
      <c r="D275" s="15">
        <f t="shared" si="3"/>
        <v>1.2905911740216582</v>
      </c>
      <c r="E275" s="15">
        <f t="shared" si="3"/>
        <v>2.4390243902438993</v>
      </c>
      <c r="F275" s="15">
        <f t="shared" si="3"/>
        <v>1.2413793103448354</v>
      </c>
      <c r="G275" s="15">
        <f t="shared" si="3"/>
        <v>2.8943560057887123</v>
      </c>
      <c r="H275" s="15">
        <f t="shared" si="3"/>
        <v>7.0242656449553005</v>
      </c>
      <c r="I275" s="15">
        <f t="shared" si="3"/>
        <v>-0.3479773814702094</v>
      </c>
      <c r="J275" s="15">
        <f t="shared" si="3"/>
        <v>0.56140350877193779</v>
      </c>
      <c r="K275" s="15">
        <f t="shared" si="3"/>
        <v>0</v>
      </c>
      <c r="L275" s="15">
        <f t="shared" si="3"/>
        <v>2.4135681669928166</v>
      </c>
      <c r="M275" s="15">
        <f t="shared" si="3"/>
        <v>-4.108828428650753</v>
      </c>
      <c r="N275" s="3"/>
    </row>
    <row r="276" spans="1:14" x14ac:dyDescent="0.2">
      <c r="A276" s="3"/>
      <c r="B276" s="14" t="s">
        <v>23</v>
      </c>
      <c r="C276" s="15">
        <f t="shared" si="3"/>
        <v>1.1051985264019601</v>
      </c>
      <c r="D276" s="15">
        <f t="shared" si="3"/>
        <v>-0.28771064529388285</v>
      </c>
      <c r="E276" s="15">
        <f t="shared" si="3"/>
        <v>4.7101449275362439</v>
      </c>
      <c r="F276" s="15">
        <f t="shared" si="3"/>
        <v>1.3964577656675632</v>
      </c>
      <c r="G276" s="15">
        <f t="shared" si="3"/>
        <v>11.392405063291152</v>
      </c>
      <c r="H276" s="15">
        <f t="shared" si="3"/>
        <v>13.961813842482099</v>
      </c>
      <c r="I276" s="15">
        <f t="shared" si="3"/>
        <v>2.4879965080750841</v>
      </c>
      <c r="J276" s="15">
        <f t="shared" si="3"/>
        <v>15.840893230983941</v>
      </c>
      <c r="K276" s="15">
        <f t="shared" si="3"/>
        <v>4.1193181818181897</v>
      </c>
      <c r="L276" s="15">
        <f t="shared" si="3"/>
        <v>7.7070063694267485</v>
      </c>
      <c r="M276" s="15">
        <f t="shared" si="3"/>
        <v>33.873769542559351</v>
      </c>
      <c r="N276" s="3"/>
    </row>
    <row r="277" spans="1:14" x14ac:dyDescent="0.2">
      <c r="A277" s="3"/>
      <c r="B277" s="14" t="s">
        <v>24</v>
      </c>
      <c r="C277" s="15">
        <f t="shared" si="3"/>
        <v>1.538461538461543</v>
      </c>
      <c r="D277" s="15">
        <f t="shared" si="3"/>
        <v>0.98928276999175835</v>
      </c>
      <c r="E277" s="15">
        <f t="shared" si="3"/>
        <v>3.9545229856648536</v>
      </c>
      <c r="F277" s="15">
        <f t="shared" si="3"/>
        <v>0.13436345314075718</v>
      </c>
      <c r="G277" s="15">
        <f t="shared" si="3"/>
        <v>-1.6729797979798016</v>
      </c>
      <c r="H277" s="15">
        <f t="shared" si="3"/>
        <v>1.9197207678883073</v>
      </c>
      <c r="I277" s="15">
        <f t="shared" si="3"/>
        <v>10.902896081771706</v>
      </c>
      <c r="J277" s="15">
        <f t="shared" si="3"/>
        <v>1.9277108433734873</v>
      </c>
      <c r="K277" s="15">
        <f t="shared" si="3"/>
        <v>-4.2291950886766765</v>
      </c>
      <c r="L277" s="15">
        <f t="shared" si="3"/>
        <v>0</v>
      </c>
      <c r="M277" s="15">
        <f t="shared" si="3"/>
        <v>8.6937716262975879</v>
      </c>
      <c r="N277" s="3"/>
    </row>
    <row r="278" spans="1:14" x14ac:dyDescent="0.2">
      <c r="A278" s="3"/>
      <c r="B278" s="14" t="s">
        <v>25</v>
      </c>
      <c r="C278" s="15">
        <f t="shared" si="3"/>
        <v>1.1562998405103577</v>
      </c>
      <c r="D278" s="15">
        <f t="shared" si="3"/>
        <v>0.57142857142857373</v>
      </c>
      <c r="E278" s="15">
        <f t="shared" si="3"/>
        <v>1.3789824060865323</v>
      </c>
      <c r="F278" s="15">
        <f t="shared" si="3"/>
        <v>1.94565582019455</v>
      </c>
      <c r="G278" s="15">
        <f t="shared" si="3"/>
        <v>5.8747993579454292</v>
      </c>
      <c r="H278" s="15">
        <f t="shared" si="3"/>
        <v>-3.1164383561643914</v>
      </c>
      <c r="I278" s="15">
        <f t="shared" si="3"/>
        <v>4.0706605222734344</v>
      </c>
      <c r="J278" s="15">
        <f t="shared" si="3"/>
        <v>1.4184397163120601</v>
      </c>
      <c r="K278" s="15">
        <f t="shared" si="3"/>
        <v>1.7094017094017069</v>
      </c>
      <c r="L278" s="15">
        <f t="shared" si="3"/>
        <v>2.3063276167947993</v>
      </c>
      <c r="M278" s="15">
        <f t="shared" si="3"/>
        <v>0.79586152009550326</v>
      </c>
      <c r="N278" s="3"/>
    </row>
    <row r="279" spans="1:14" x14ac:dyDescent="0.2">
      <c r="A279" s="3"/>
      <c r="B279" s="14" t="s">
        <v>26</v>
      </c>
      <c r="C279" s="15">
        <f t="shared" si="3"/>
        <v>0.90658257784785623</v>
      </c>
      <c r="D279" s="15">
        <f t="shared" si="3"/>
        <v>1.4610389610389587</v>
      </c>
      <c r="E279" s="15">
        <f t="shared" si="3"/>
        <v>2.3921200750469152</v>
      </c>
      <c r="F279" s="15">
        <f t="shared" si="3"/>
        <v>-0.62520565975649145</v>
      </c>
      <c r="G279" s="15">
        <f t="shared" si="3"/>
        <v>1.485748938750751</v>
      </c>
      <c r="H279" s="15">
        <f t="shared" si="3"/>
        <v>3.5348179568752212</v>
      </c>
      <c r="I279" s="15">
        <f t="shared" si="3"/>
        <v>-5.0922509225092289</v>
      </c>
      <c r="J279" s="15">
        <f t="shared" si="3"/>
        <v>6.3519813519813564</v>
      </c>
      <c r="K279" s="15">
        <f t="shared" si="3"/>
        <v>-2.3342670401493932</v>
      </c>
      <c r="L279" s="15">
        <f t="shared" si="3"/>
        <v>14.797687861271672</v>
      </c>
      <c r="M279" s="15">
        <f t="shared" si="3"/>
        <v>3.9873667587840367</v>
      </c>
      <c r="N279" s="3"/>
    </row>
    <row r="280" spans="1:14" x14ac:dyDescent="0.2">
      <c r="A280" s="3"/>
      <c r="B280" s="14" t="s">
        <v>27</v>
      </c>
      <c r="C280" s="15">
        <f t="shared" si="3"/>
        <v>0.50781250000000444</v>
      </c>
      <c r="D280" s="15">
        <f t="shared" si="3"/>
        <v>-3.9999999999997725E-2</v>
      </c>
      <c r="E280" s="15">
        <f t="shared" si="3"/>
        <v>6.9170865781035245</v>
      </c>
      <c r="F280" s="15">
        <f t="shared" si="3"/>
        <v>1.1589403973509933</v>
      </c>
      <c r="G280" s="15">
        <f t="shared" si="3"/>
        <v>2.0017926501344454</v>
      </c>
      <c r="H280" s="15">
        <f t="shared" si="3"/>
        <v>0</v>
      </c>
      <c r="I280" s="15">
        <f t="shared" si="3"/>
        <v>7.7760497667180656E-2</v>
      </c>
      <c r="J280" s="15">
        <f t="shared" si="3"/>
        <v>-1.5342465753424719</v>
      </c>
      <c r="K280" s="15">
        <f t="shared" si="3"/>
        <v>0</v>
      </c>
      <c r="L280" s="15">
        <f t="shared" si="3"/>
        <v>0</v>
      </c>
      <c r="M280" s="15">
        <f t="shared" si="3"/>
        <v>0.45558086560366196</v>
      </c>
      <c r="N280" s="3"/>
    </row>
    <row r="281" spans="1:14" x14ac:dyDescent="0.2">
      <c r="A281" s="3"/>
      <c r="B281" s="14" t="s">
        <v>28</v>
      </c>
      <c r="C281" s="15">
        <f t="shared" si="3"/>
        <v>0.81616789739602258</v>
      </c>
      <c r="D281" s="15">
        <f t="shared" si="3"/>
        <v>0.64025610244097408</v>
      </c>
      <c r="E281" s="15">
        <f t="shared" si="3"/>
        <v>5.7840616966580969</v>
      </c>
      <c r="F281" s="15">
        <f t="shared" si="3"/>
        <v>0.196399345335523</v>
      </c>
      <c r="G281" s="15">
        <f t="shared" si="3"/>
        <v>-4.7158758055067276</v>
      </c>
      <c r="H281" s="15">
        <f t="shared" si="3"/>
        <v>10.549675657220908</v>
      </c>
      <c r="I281" s="15">
        <f t="shared" si="3"/>
        <v>0.5439005439005572</v>
      </c>
      <c r="J281" s="15">
        <f t="shared" si="3"/>
        <v>0.72342793544797512</v>
      </c>
      <c r="K281" s="15">
        <f t="shared" si="3"/>
        <v>11.663479923518167</v>
      </c>
      <c r="L281" s="15">
        <f t="shared" si="3"/>
        <v>-1.4098690835850871</v>
      </c>
      <c r="M281" s="15">
        <f t="shared" si="3"/>
        <v>-0.94482237339380182</v>
      </c>
      <c r="N281" s="3"/>
    </row>
    <row r="282" spans="1:14" x14ac:dyDescent="0.2">
      <c r="A282" s="3"/>
      <c r="B282" s="14" t="s">
        <v>77</v>
      </c>
      <c r="C282" s="15">
        <v>1</v>
      </c>
      <c r="D282" s="15">
        <v>1</v>
      </c>
      <c r="E282" s="15">
        <v>1</v>
      </c>
      <c r="F282" s="15">
        <v>1</v>
      </c>
      <c r="G282" s="15">
        <v>1</v>
      </c>
      <c r="H282" s="15">
        <v>1</v>
      </c>
      <c r="I282" s="15">
        <v>1</v>
      </c>
      <c r="J282" s="15">
        <v>1</v>
      </c>
      <c r="K282" s="15">
        <v>1</v>
      </c>
      <c r="L282" s="15">
        <v>1</v>
      </c>
      <c r="M282" s="15">
        <v>1</v>
      </c>
      <c r="N282" s="3"/>
    </row>
    <row r="283" spans="1:14" x14ac:dyDescent="0.2">
      <c r="A283" s="3"/>
      <c r="B283" s="14" t="s">
        <v>29</v>
      </c>
      <c r="C283" s="15">
        <f t="shared" ref="C283:M284" si="4">+((C32-C31)/C31)*100</f>
        <v>1.29870129870129</v>
      </c>
      <c r="D283" s="15">
        <f t="shared" si="4"/>
        <v>2.0416175893207651</v>
      </c>
      <c r="E283" s="15">
        <f t="shared" si="4"/>
        <v>1.9867549668874218</v>
      </c>
      <c r="F283" s="15">
        <f t="shared" si="4"/>
        <v>-1.8898142216527796</v>
      </c>
      <c r="G283" s="15">
        <f t="shared" si="4"/>
        <v>4.596622889305813</v>
      </c>
      <c r="H283" s="15">
        <f t="shared" si="4"/>
        <v>2.6143790849673132</v>
      </c>
      <c r="I283" s="15">
        <f t="shared" si="4"/>
        <v>-4.7674418604651203</v>
      </c>
      <c r="J283" s="15">
        <f t="shared" si="4"/>
        <v>-5.3590568060018391E-2</v>
      </c>
      <c r="K283" s="15">
        <f t="shared" si="4"/>
        <v>15.65324568611339</v>
      </c>
      <c r="L283" s="15">
        <f t="shared" si="4"/>
        <v>8.7763289869608823</v>
      </c>
      <c r="M283" s="15">
        <f t="shared" si="4"/>
        <v>-3.8476337052699462E-2</v>
      </c>
      <c r="N283" s="3"/>
    </row>
    <row r="284" spans="1:14" x14ac:dyDescent="0.2">
      <c r="A284" s="3"/>
      <c r="B284" s="14" t="s">
        <v>78</v>
      </c>
      <c r="C284" s="15">
        <f t="shared" si="4"/>
        <v>1.8099547511312259</v>
      </c>
      <c r="D284" s="15">
        <f t="shared" si="4"/>
        <v>0.76952674105425167</v>
      </c>
      <c r="E284" s="15">
        <f t="shared" si="4"/>
        <v>16.233766233766222</v>
      </c>
      <c r="F284" s="15">
        <f t="shared" si="4"/>
        <v>1.9915115899444877</v>
      </c>
      <c r="G284" s="15">
        <f t="shared" si="4"/>
        <v>-1.7937219730941705</v>
      </c>
      <c r="H284" s="15">
        <f t="shared" si="4"/>
        <v>9.0385198665453483</v>
      </c>
      <c r="I284" s="15">
        <f t="shared" si="4"/>
        <v>0</v>
      </c>
      <c r="J284" s="15">
        <f t="shared" si="4"/>
        <v>11.796246648793565</v>
      </c>
      <c r="K284" s="15">
        <f t="shared" si="4"/>
        <v>-0.67495559502663494</v>
      </c>
      <c r="L284" s="15">
        <f t="shared" si="4"/>
        <v>10.373443983402488</v>
      </c>
      <c r="M284" s="15">
        <f t="shared" si="4"/>
        <v>6.8899153194765113</v>
      </c>
      <c r="N284" s="3"/>
    </row>
    <row r="285" spans="1:14" x14ac:dyDescent="0.2">
      <c r="A285" s="3"/>
      <c r="B285" s="14">
        <v>1999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3"/>
    </row>
    <row r="286" spans="1:14" x14ac:dyDescent="0.2">
      <c r="A286" s="3"/>
      <c r="B286" s="14" t="s">
        <v>20</v>
      </c>
      <c r="C286" s="15">
        <f>+((C35-C33)/C33)*100</f>
        <v>0.77777777777778612</v>
      </c>
      <c r="D286" s="15">
        <f t="shared" ref="D286:M286" si="5">+((D35-D33)/D33)*100</f>
        <v>1.1454753722794961</v>
      </c>
      <c r="E286" s="15">
        <f t="shared" si="5"/>
        <v>-1.2220670391061454</v>
      </c>
      <c r="F286" s="15">
        <f t="shared" si="5"/>
        <v>1.2483994878361186</v>
      </c>
      <c r="G286" s="15">
        <f t="shared" si="5"/>
        <v>10.80669710806697</v>
      </c>
      <c r="H286" s="15">
        <f t="shared" si="5"/>
        <v>4.3393602225313002</v>
      </c>
      <c r="I286" s="15">
        <f t="shared" si="5"/>
        <v>-8.1400081400081401</v>
      </c>
      <c r="J286" s="15">
        <f t="shared" si="5"/>
        <v>0</v>
      </c>
      <c r="K286" s="15">
        <f t="shared" si="5"/>
        <v>0</v>
      </c>
      <c r="L286" s="15">
        <f t="shared" si="5"/>
        <v>-3.2999164578111975</v>
      </c>
      <c r="M286" s="15">
        <f t="shared" si="5"/>
        <v>-2.3406553835073822</v>
      </c>
      <c r="N286" s="3"/>
    </row>
    <row r="287" spans="1:14" x14ac:dyDescent="0.2">
      <c r="A287" s="3"/>
      <c r="B287" s="14" t="s">
        <v>21</v>
      </c>
      <c r="C287" s="15">
        <f t="shared" ref="C287:M297" si="6">+((C36-C35)/C35)*100</f>
        <v>0.69827269386254209</v>
      </c>
      <c r="D287" s="15">
        <f t="shared" si="6"/>
        <v>0.60400151000378366</v>
      </c>
      <c r="E287" s="15">
        <f t="shared" si="6"/>
        <v>-0.42417815482502258</v>
      </c>
      <c r="F287" s="15">
        <f t="shared" si="6"/>
        <v>2.9086310464748619</v>
      </c>
      <c r="G287" s="15">
        <f t="shared" si="6"/>
        <v>0.68681318681318682</v>
      </c>
      <c r="H287" s="15">
        <f t="shared" si="6"/>
        <v>-6.8248467075446602</v>
      </c>
      <c r="I287" s="15">
        <f t="shared" si="6"/>
        <v>-0.664599025254763</v>
      </c>
      <c r="J287" s="15">
        <f t="shared" si="6"/>
        <v>8.3453237410071974</v>
      </c>
      <c r="K287" s="15">
        <f t="shared" si="6"/>
        <v>-0.17882689556509296</v>
      </c>
      <c r="L287" s="15">
        <f t="shared" si="6"/>
        <v>-1.6414686825054043</v>
      </c>
      <c r="M287" s="15">
        <f t="shared" si="6"/>
        <v>3.3554572271386514</v>
      </c>
      <c r="N287" s="3"/>
    </row>
    <row r="288" spans="1:14" x14ac:dyDescent="0.2">
      <c r="A288" s="3"/>
      <c r="B288" s="115" t="s">
        <v>22</v>
      </c>
      <c r="C288" s="15">
        <f t="shared" si="6"/>
        <v>0.80291970802919299</v>
      </c>
      <c r="D288" s="15">
        <f t="shared" si="6"/>
        <v>0.52532833020637049</v>
      </c>
      <c r="E288" s="15">
        <f t="shared" si="6"/>
        <v>5.3248136315228969</v>
      </c>
      <c r="F288" s="15">
        <f t="shared" si="6"/>
        <v>0.61443932411674351</v>
      </c>
      <c r="G288" s="15">
        <f t="shared" si="6"/>
        <v>5.4570259208728135E-2</v>
      </c>
      <c r="H288" s="15">
        <f t="shared" si="6"/>
        <v>5.464949928469248</v>
      </c>
      <c r="I288" s="15">
        <f t="shared" si="6"/>
        <v>0.22301516503122212</v>
      </c>
      <c r="J288" s="15">
        <f t="shared" si="6"/>
        <v>-3.7627268702965915</v>
      </c>
      <c r="K288" s="15">
        <f t="shared" si="6"/>
        <v>0.4657828735220188</v>
      </c>
      <c r="L288" s="15">
        <f t="shared" si="6"/>
        <v>-0.74659639877030681</v>
      </c>
      <c r="M288" s="15">
        <f t="shared" si="6"/>
        <v>1.1416339636104131</v>
      </c>
      <c r="N288" s="3"/>
    </row>
    <row r="289" spans="1:14" x14ac:dyDescent="0.2">
      <c r="A289" s="3"/>
      <c r="B289" s="115" t="s">
        <v>23</v>
      </c>
      <c r="C289" s="15">
        <f t="shared" si="6"/>
        <v>0.76031860970312193</v>
      </c>
      <c r="D289" s="15">
        <f t="shared" si="6"/>
        <v>1.4930944382232179</v>
      </c>
      <c r="E289" s="15">
        <f t="shared" si="6"/>
        <v>-10.043815301651504</v>
      </c>
      <c r="F289" s="15">
        <f t="shared" si="6"/>
        <v>1.3129770992366447</v>
      </c>
      <c r="G289" s="15">
        <f t="shared" si="6"/>
        <v>1.0908099263703299</v>
      </c>
      <c r="H289" s="15">
        <f t="shared" si="6"/>
        <v>0</v>
      </c>
      <c r="I289" s="15">
        <f t="shared" si="6"/>
        <v>0.26702269692924913</v>
      </c>
      <c r="J289" s="15">
        <f t="shared" si="6"/>
        <v>3.2198712051517941</v>
      </c>
      <c r="K289" s="15">
        <f t="shared" si="6"/>
        <v>5.4921540656205545</v>
      </c>
      <c r="L289" s="15">
        <f t="shared" si="6"/>
        <v>2.743362831858402</v>
      </c>
      <c r="M289" s="15">
        <f t="shared" si="6"/>
        <v>3.2451499118165743</v>
      </c>
      <c r="N289" s="3"/>
    </row>
    <row r="290" spans="1:14" x14ac:dyDescent="0.2">
      <c r="A290" s="3"/>
      <c r="B290" s="115" t="s">
        <v>24</v>
      </c>
      <c r="C290" s="15">
        <f t="shared" si="6"/>
        <v>1.1857707509881463</v>
      </c>
      <c r="D290" s="15">
        <f t="shared" si="6"/>
        <v>1.0665685913939076</v>
      </c>
      <c r="E290" s="15">
        <f t="shared" si="6"/>
        <v>5.5826152116897854</v>
      </c>
      <c r="F290" s="15">
        <f t="shared" si="6"/>
        <v>0.48221820373718072</v>
      </c>
      <c r="G290" s="15">
        <f t="shared" si="6"/>
        <v>-2.1850553007822944</v>
      </c>
      <c r="H290" s="15">
        <f t="shared" si="6"/>
        <v>-4.0423223005968625</v>
      </c>
      <c r="I290" s="15">
        <f t="shared" si="6"/>
        <v>3.6395916555703458</v>
      </c>
      <c r="J290" s="15">
        <f t="shared" si="6"/>
        <v>6.6844919786096257</v>
      </c>
      <c r="K290" s="15">
        <f t="shared" si="6"/>
        <v>0</v>
      </c>
      <c r="L290" s="15">
        <f t="shared" si="6"/>
        <v>0.47372954349699514</v>
      </c>
      <c r="M290" s="15">
        <f t="shared" si="6"/>
        <v>1.7423983600956687</v>
      </c>
      <c r="N290" s="3"/>
    </row>
    <row r="291" spans="1:14" x14ac:dyDescent="0.2">
      <c r="A291" s="3"/>
      <c r="B291" s="115" t="s">
        <v>25</v>
      </c>
      <c r="C291" s="15">
        <f t="shared" si="6"/>
        <v>0.63920454545452932</v>
      </c>
      <c r="D291" s="15">
        <f t="shared" si="6"/>
        <v>0.65502183406113945</v>
      </c>
      <c r="E291" s="15">
        <f t="shared" si="6"/>
        <v>-3.7970191625266105</v>
      </c>
      <c r="F291" s="15">
        <f t="shared" si="6"/>
        <v>1.2597480503899356</v>
      </c>
      <c r="G291" s="15">
        <f t="shared" si="6"/>
        <v>-0.41367898510755652</v>
      </c>
      <c r="H291" s="15">
        <f t="shared" si="6"/>
        <v>18.348883234379429</v>
      </c>
      <c r="I291" s="15">
        <f t="shared" si="6"/>
        <v>-0.64239828693790146</v>
      </c>
      <c r="J291" s="15">
        <f t="shared" si="6"/>
        <v>1.5037593984962383</v>
      </c>
      <c r="K291" s="15">
        <f t="shared" si="6"/>
        <v>1.1832319134550371</v>
      </c>
      <c r="L291" s="15">
        <f t="shared" si="6"/>
        <v>5.4436348049721337</v>
      </c>
      <c r="M291" s="15">
        <f t="shared" si="6"/>
        <v>-5.0369375419744795</v>
      </c>
      <c r="N291" s="3"/>
    </row>
    <row r="292" spans="1:14" x14ac:dyDescent="0.2">
      <c r="A292" s="3"/>
      <c r="B292" s="115" t="s">
        <v>26</v>
      </c>
      <c r="C292" s="15">
        <f t="shared" si="6"/>
        <v>0.38814396612562557</v>
      </c>
      <c r="D292" s="15">
        <f t="shared" si="6"/>
        <v>3.6153289949373058E-2</v>
      </c>
      <c r="E292" s="15">
        <f t="shared" si="6"/>
        <v>4.3895241608262543</v>
      </c>
      <c r="F292" s="15">
        <f t="shared" si="6"/>
        <v>0.35545023696682126</v>
      </c>
      <c r="G292" s="15">
        <f t="shared" si="6"/>
        <v>0.30462475768484237</v>
      </c>
      <c r="H292" s="15">
        <f t="shared" si="6"/>
        <v>0</v>
      </c>
      <c r="I292" s="15">
        <f t="shared" si="6"/>
        <v>0.21551724137931033</v>
      </c>
      <c r="J292" s="15">
        <f t="shared" si="6"/>
        <v>7.4074074074074066</v>
      </c>
      <c r="K292" s="15">
        <f t="shared" si="6"/>
        <v>4.8446374874707647</v>
      </c>
      <c r="L292" s="15">
        <f t="shared" si="6"/>
        <v>-4.1463414634146298</v>
      </c>
      <c r="M292" s="15">
        <f t="shared" si="6"/>
        <v>-0.49504950495050709</v>
      </c>
      <c r="N292" s="3"/>
    </row>
    <row r="293" spans="1:14" x14ac:dyDescent="0.2">
      <c r="A293" s="3"/>
      <c r="B293" s="115" t="s">
        <v>27</v>
      </c>
      <c r="C293" s="15">
        <f t="shared" si="6"/>
        <v>0.66783831282951756</v>
      </c>
      <c r="D293" s="15">
        <f t="shared" si="6"/>
        <v>-1.1203469461510538</v>
      </c>
      <c r="E293" s="15">
        <f t="shared" si="6"/>
        <v>6.5724381625441781</v>
      </c>
      <c r="F293" s="15">
        <f t="shared" si="6"/>
        <v>7.9693034238488778</v>
      </c>
      <c r="G293" s="15">
        <f t="shared" si="6"/>
        <v>4.8591938155715138</v>
      </c>
      <c r="H293" s="15">
        <f t="shared" si="6"/>
        <v>-2.0305781175346391</v>
      </c>
      <c r="I293" s="15">
        <f t="shared" si="6"/>
        <v>-0.30107526881719943</v>
      </c>
      <c r="J293" s="15">
        <f t="shared" si="6"/>
        <v>4.0613026819923457</v>
      </c>
      <c r="K293" s="15">
        <f t="shared" si="6"/>
        <v>-2.9955385595921076</v>
      </c>
      <c r="L293" s="15">
        <f t="shared" si="6"/>
        <v>4.452926208651399</v>
      </c>
      <c r="M293" s="15">
        <f t="shared" si="6"/>
        <v>3.3404406538735021</v>
      </c>
      <c r="N293" s="3"/>
    </row>
    <row r="294" spans="1:14" x14ac:dyDescent="0.2">
      <c r="A294" s="3"/>
      <c r="B294" s="115" t="s">
        <v>28</v>
      </c>
      <c r="C294" s="15">
        <f t="shared" si="6"/>
        <v>1.5363128491620233</v>
      </c>
      <c r="D294" s="15">
        <f t="shared" si="6"/>
        <v>2.6681286549707433</v>
      </c>
      <c r="E294" s="15">
        <f t="shared" si="6"/>
        <v>-9.6485411140583626</v>
      </c>
      <c r="F294" s="15">
        <f t="shared" si="6"/>
        <v>1.3121924548933874</v>
      </c>
      <c r="G294" s="15">
        <f t="shared" si="6"/>
        <v>1.8694049499736614</v>
      </c>
      <c r="H294" s="15">
        <f t="shared" si="6"/>
        <v>2.6091197268958761</v>
      </c>
      <c r="I294" s="15">
        <f t="shared" si="6"/>
        <v>-0.12942191544435347</v>
      </c>
      <c r="J294" s="15">
        <f t="shared" si="6"/>
        <v>1.509572901325466</v>
      </c>
      <c r="K294" s="15">
        <f t="shared" si="6"/>
        <v>-15.47306176084099</v>
      </c>
      <c r="L294" s="15">
        <f t="shared" si="6"/>
        <v>-0.32480714575721126</v>
      </c>
      <c r="M294" s="15">
        <f t="shared" si="6"/>
        <v>-0.72214580467676159</v>
      </c>
      <c r="N294" s="3"/>
    </row>
    <row r="295" spans="1:14" x14ac:dyDescent="0.2">
      <c r="A295" s="3"/>
      <c r="B295" s="115" t="s">
        <v>83</v>
      </c>
      <c r="C295" s="15">
        <f t="shared" si="6"/>
        <v>0.85969738651994498</v>
      </c>
      <c r="D295" s="15">
        <f t="shared" si="6"/>
        <v>1.1391954432182434</v>
      </c>
      <c r="E295" s="15">
        <f t="shared" si="6"/>
        <v>-4.807339449541292</v>
      </c>
      <c r="F295" s="15">
        <f t="shared" si="6"/>
        <v>0.26983270372369134</v>
      </c>
      <c r="G295" s="15">
        <f t="shared" si="6"/>
        <v>5.0659085034892799</v>
      </c>
      <c r="H295" s="15">
        <f t="shared" si="6"/>
        <v>-8.5076045627376438</v>
      </c>
      <c r="I295" s="15">
        <f t="shared" si="6"/>
        <v>4.362850971922243</v>
      </c>
      <c r="J295" s="15">
        <f t="shared" si="6"/>
        <v>4.3888284367065742</v>
      </c>
      <c r="K295" s="15">
        <f t="shared" si="6"/>
        <v>1.9821220365332164</v>
      </c>
      <c r="L295" s="15">
        <f t="shared" si="6"/>
        <v>-4.3991853360488848</v>
      </c>
      <c r="M295" s="15">
        <f t="shared" si="6"/>
        <v>6.7890543817111269</v>
      </c>
      <c r="N295" s="3"/>
    </row>
    <row r="296" spans="1:14" x14ac:dyDescent="0.2">
      <c r="A296" s="3"/>
      <c r="B296" s="115" t="s">
        <v>29</v>
      </c>
      <c r="C296" s="15">
        <f t="shared" si="6"/>
        <v>1.7047391749062395</v>
      </c>
      <c r="D296" s="15">
        <f t="shared" si="6"/>
        <v>0.17599436818021821</v>
      </c>
      <c r="E296" s="15">
        <f t="shared" si="6"/>
        <v>-4.0478026214340677</v>
      </c>
      <c r="F296" s="15">
        <f t="shared" si="6"/>
        <v>2.9063509149623128</v>
      </c>
      <c r="G296" s="15">
        <f t="shared" si="6"/>
        <v>-1.3038130381303841</v>
      </c>
      <c r="H296" s="15">
        <f t="shared" si="6"/>
        <v>0.59740259740260038</v>
      </c>
      <c r="I296" s="15">
        <f t="shared" si="6"/>
        <v>27.524834437086103</v>
      </c>
      <c r="J296" s="15">
        <f t="shared" si="6"/>
        <v>-4.4127866574009689</v>
      </c>
      <c r="K296" s="15">
        <f t="shared" si="6"/>
        <v>0</v>
      </c>
      <c r="L296" s="15">
        <f t="shared" si="6"/>
        <v>5.2407328504473849</v>
      </c>
      <c r="M296" s="15">
        <f t="shared" si="6"/>
        <v>-4.1842361336360794</v>
      </c>
      <c r="N296" s="3"/>
    </row>
    <row r="297" spans="1:14" x14ac:dyDescent="0.2">
      <c r="A297" s="3"/>
      <c r="B297" s="115" t="s">
        <v>19</v>
      </c>
      <c r="C297" s="15">
        <f t="shared" si="6"/>
        <v>1.910828025477703</v>
      </c>
      <c r="D297" s="15">
        <f t="shared" si="6"/>
        <v>2.5298664792691454</v>
      </c>
      <c r="E297" s="15">
        <f t="shared" si="6"/>
        <v>-3.3346725592607518</v>
      </c>
      <c r="F297" s="15">
        <f t="shared" si="6"/>
        <v>1.1767782426778244</v>
      </c>
      <c r="G297" s="15">
        <f t="shared" si="6"/>
        <v>2.342971086739789</v>
      </c>
      <c r="H297" s="15">
        <f t="shared" si="6"/>
        <v>-4.5442809191841009</v>
      </c>
      <c r="I297" s="15">
        <f t="shared" si="6"/>
        <v>0</v>
      </c>
      <c r="J297" s="15">
        <f t="shared" si="6"/>
        <v>7.3427844420210793</v>
      </c>
      <c r="K297" s="15">
        <f t="shared" si="6"/>
        <v>14.862804878048783</v>
      </c>
      <c r="L297" s="15">
        <f t="shared" si="6"/>
        <v>3.9271255060728696</v>
      </c>
      <c r="M297" s="15">
        <f t="shared" si="6"/>
        <v>3.3513879485443585</v>
      </c>
      <c r="N297" s="3"/>
    </row>
    <row r="298" spans="1:14" x14ac:dyDescent="0.2">
      <c r="A298" s="3"/>
      <c r="B298" s="14">
        <v>2000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3"/>
    </row>
    <row r="299" spans="1:14" x14ac:dyDescent="0.2">
      <c r="A299" s="3"/>
      <c r="B299" s="14" t="s">
        <v>20</v>
      </c>
      <c r="C299" s="15">
        <f>+((C48-C46)/C46)*100</f>
        <v>1.2500000000000038</v>
      </c>
      <c r="D299" s="15">
        <f t="shared" ref="D299:M299" si="7">+((D48-D46)/D46)*100</f>
        <v>0.82248115147360423</v>
      </c>
      <c r="E299" s="15">
        <f t="shared" si="7"/>
        <v>1.704073150457188</v>
      </c>
      <c r="F299" s="15">
        <f t="shared" si="7"/>
        <v>2.1711036443525549</v>
      </c>
      <c r="G299" s="15">
        <f t="shared" si="7"/>
        <v>0.19483682415975509</v>
      </c>
      <c r="H299" s="15">
        <f t="shared" si="7"/>
        <v>1.0278604273735492</v>
      </c>
      <c r="I299" s="15">
        <f t="shared" si="7"/>
        <v>3.8299253489126759</v>
      </c>
      <c r="J299" s="15">
        <f t="shared" si="7"/>
        <v>0.88046054859463785</v>
      </c>
      <c r="K299" s="15">
        <f t="shared" si="7"/>
        <v>2.8533510285335182</v>
      </c>
      <c r="L299" s="15">
        <f t="shared" si="7"/>
        <v>4.7136735488897639</v>
      </c>
      <c r="M299" s="15">
        <f t="shared" si="7"/>
        <v>2.8169014084506929</v>
      </c>
      <c r="N299" s="3"/>
    </row>
    <row r="300" spans="1:14" x14ac:dyDescent="0.2">
      <c r="A300" s="3"/>
      <c r="B300" s="14" t="s">
        <v>21</v>
      </c>
      <c r="C300" s="15">
        <f t="shared" ref="C300:M310" si="8">+((C49-C48)/C48)*100</f>
        <v>1.6569200779726985</v>
      </c>
      <c r="D300" s="15">
        <f t="shared" si="8"/>
        <v>1.2916383412644499</v>
      </c>
      <c r="E300" s="15">
        <f t="shared" si="8"/>
        <v>2.0024519820188007</v>
      </c>
      <c r="F300" s="15">
        <f t="shared" si="8"/>
        <v>0.86010624841891659</v>
      </c>
      <c r="G300" s="15">
        <f t="shared" si="8"/>
        <v>-19.518716577540097</v>
      </c>
      <c r="H300" s="15">
        <f t="shared" si="8"/>
        <v>-0.85676037483266088</v>
      </c>
      <c r="I300" s="15">
        <f t="shared" si="8"/>
        <v>20.131291028446402</v>
      </c>
      <c r="J300" s="15">
        <f t="shared" si="8"/>
        <v>-3.9610607586438249</v>
      </c>
      <c r="K300" s="15">
        <f t="shared" si="8"/>
        <v>-4.032258064516129</v>
      </c>
      <c r="L300" s="15">
        <f t="shared" si="8"/>
        <v>0.14880952380951534</v>
      </c>
      <c r="M300" s="15">
        <f t="shared" si="8"/>
        <v>1.083147499203579</v>
      </c>
      <c r="N300" s="3"/>
    </row>
    <row r="301" spans="1:14" x14ac:dyDescent="0.2">
      <c r="A301" s="3"/>
      <c r="B301" s="14" t="s">
        <v>22</v>
      </c>
      <c r="C301" s="15">
        <f t="shared" si="8"/>
        <v>0.67114093959732279</v>
      </c>
      <c r="D301" s="15">
        <f t="shared" si="8"/>
        <v>0.46979865771811313</v>
      </c>
      <c r="E301" s="15">
        <f t="shared" si="8"/>
        <v>1.9230769230769278</v>
      </c>
      <c r="F301" s="15">
        <f t="shared" si="8"/>
        <v>1.2540757461750689</v>
      </c>
      <c r="G301" s="15">
        <f t="shared" si="8"/>
        <v>26.396858954998482</v>
      </c>
      <c r="H301" s="15">
        <f t="shared" si="8"/>
        <v>1.1612206319200677</v>
      </c>
      <c r="I301" s="15">
        <f t="shared" si="8"/>
        <v>0.39032006245120998</v>
      </c>
      <c r="J301" s="15">
        <f t="shared" si="8"/>
        <v>0.80391471513455226</v>
      </c>
      <c r="K301" s="15">
        <f t="shared" si="8"/>
        <v>0</v>
      </c>
      <c r="L301" s="15">
        <f t="shared" si="8"/>
        <v>0</v>
      </c>
      <c r="M301" s="15">
        <f t="shared" si="8"/>
        <v>5.3577056413488808</v>
      </c>
      <c r="N301" s="3"/>
    </row>
    <row r="302" spans="1:14" x14ac:dyDescent="0.2">
      <c r="A302" s="3"/>
      <c r="B302" s="14" t="s">
        <v>23</v>
      </c>
      <c r="C302" s="15">
        <f t="shared" si="8"/>
        <v>0.12698412698411976</v>
      </c>
      <c r="D302" s="15">
        <f t="shared" si="8"/>
        <v>-1.1356045424181622</v>
      </c>
      <c r="E302" s="15">
        <f t="shared" si="8"/>
        <v>0</v>
      </c>
      <c r="F302" s="15">
        <f t="shared" si="8"/>
        <v>-0.34679217240524579</v>
      </c>
      <c r="G302" s="15">
        <f t="shared" si="8"/>
        <v>-0.78853046594982346</v>
      </c>
      <c r="H302" s="15">
        <f t="shared" si="8"/>
        <v>16.951414842498664</v>
      </c>
      <c r="I302" s="15">
        <f t="shared" si="8"/>
        <v>0</v>
      </c>
      <c r="J302" s="15">
        <f t="shared" si="8"/>
        <v>0</v>
      </c>
      <c r="K302" s="15">
        <f t="shared" si="8"/>
        <v>0</v>
      </c>
      <c r="L302" s="15">
        <f t="shared" si="8"/>
        <v>0</v>
      </c>
      <c r="M302" s="15">
        <f t="shared" si="8"/>
        <v>0</v>
      </c>
      <c r="N302" s="3"/>
    </row>
    <row r="303" spans="1:14" x14ac:dyDescent="0.2">
      <c r="A303" s="3"/>
      <c r="B303" s="14" t="s">
        <v>24</v>
      </c>
      <c r="C303" s="15">
        <f t="shared" si="8"/>
        <v>6.3411540900458307E-2</v>
      </c>
      <c r="D303" s="15">
        <f t="shared" si="8"/>
        <v>-1.3175675675675598</v>
      </c>
      <c r="E303" s="15">
        <f t="shared" si="8"/>
        <v>-0.43238993710691598</v>
      </c>
      <c r="F303" s="15">
        <f t="shared" si="8"/>
        <v>8.5011185682326591</v>
      </c>
      <c r="G303" s="15">
        <f t="shared" si="8"/>
        <v>-5.635838150289012</v>
      </c>
      <c r="H303" s="15">
        <f t="shared" si="8"/>
        <v>1.1412919424788861</v>
      </c>
      <c r="I303" s="15">
        <f t="shared" si="8"/>
        <v>7.7760497667188025E-2</v>
      </c>
      <c r="J303" s="15">
        <f t="shared" si="8"/>
        <v>-24.722607489597777</v>
      </c>
      <c r="K303" s="15">
        <f t="shared" si="8"/>
        <v>-10.588235294117647</v>
      </c>
      <c r="L303" s="15">
        <f t="shared" si="8"/>
        <v>0</v>
      </c>
      <c r="M303" s="15">
        <f t="shared" si="8"/>
        <v>0.92731079868380673</v>
      </c>
      <c r="N303" s="3"/>
    </row>
    <row r="304" spans="1:14" x14ac:dyDescent="0.2">
      <c r="A304" s="3"/>
      <c r="B304" s="14" t="s">
        <v>25</v>
      </c>
      <c r="C304" s="15">
        <f t="shared" si="8"/>
        <v>0.60202788339669744</v>
      </c>
      <c r="D304" s="15">
        <f t="shared" si="8"/>
        <v>-2.6018486819582409</v>
      </c>
      <c r="E304" s="15">
        <f t="shared" si="8"/>
        <v>9.1196210027635072</v>
      </c>
      <c r="F304" s="15">
        <f t="shared" si="8"/>
        <v>9.4845360824742215</v>
      </c>
      <c r="G304" s="15">
        <f t="shared" si="8"/>
        <v>3.3945890760592166</v>
      </c>
      <c r="H304" s="15">
        <f t="shared" si="8"/>
        <v>0</v>
      </c>
      <c r="I304" s="15">
        <f t="shared" si="8"/>
        <v>6.5009065009064919</v>
      </c>
      <c r="J304" s="15">
        <f t="shared" si="8"/>
        <v>46.061722708429308</v>
      </c>
      <c r="K304" s="15">
        <f t="shared" si="8"/>
        <v>0</v>
      </c>
      <c r="L304" s="15">
        <f t="shared" si="8"/>
        <v>0</v>
      </c>
      <c r="M304" s="15">
        <f t="shared" si="8"/>
        <v>-0.91879075281563904</v>
      </c>
      <c r="N304" s="3"/>
    </row>
    <row r="305" spans="1:14" x14ac:dyDescent="0.2">
      <c r="A305" s="3"/>
      <c r="B305" s="14" t="s">
        <v>26</v>
      </c>
      <c r="C305" s="15">
        <f t="shared" si="8"/>
        <v>0.7559055118110164</v>
      </c>
      <c r="D305" s="15">
        <f t="shared" si="8"/>
        <v>-0.98418277680140998</v>
      </c>
      <c r="E305" s="15">
        <f t="shared" si="8"/>
        <v>3.3646888567293822</v>
      </c>
      <c r="F305" s="15">
        <f t="shared" si="8"/>
        <v>3.7246285833856483</v>
      </c>
      <c r="G305" s="15">
        <f t="shared" si="8"/>
        <v>-3.9249568007899369</v>
      </c>
      <c r="H305" s="15">
        <f t="shared" si="8"/>
        <v>-1.6249153689912084</v>
      </c>
      <c r="I305" s="15">
        <f t="shared" si="8"/>
        <v>10.092412451361868</v>
      </c>
      <c r="J305" s="15">
        <f t="shared" si="8"/>
        <v>-1.5767896562598547</v>
      </c>
      <c r="K305" s="15">
        <f t="shared" si="8"/>
        <v>-4.2857142857142883</v>
      </c>
      <c r="L305" s="15">
        <f t="shared" si="8"/>
        <v>0.92867756315007433</v>
      </c>
      <c r="M305" s="15">
        <f t="shared" si="8"/>
        <v>-0.59826503140891407</v>
      </c>
      <c r="N305" s="3"/>
    </row>
    <row r="306" spans="1:14" x14ac:dyDescent="0.2">
      <c r="A306" s="3"/>
      <c r="B306" s="14" t="s">
        <v>27</v>
      </c>
      <c r="C306" s="15">
        <f t="shared" si="8"/>
        <v>0.56267583619881578</v>
      </c>
      <c r="D306" s="15">
        <f t="shared" si="8"/>
        <v>0.99396521121761139</v>
      </c>
      <c r="E306" s="15">
        <f t="shared" si="8"/>
        <v>1.7500875043752189</v>
      </c>
      <c r="F306" s="15">
        <f t="shared" si="8"/>
        <v>-1.2507565059511778</v>
      </c>
      <c r="G306" s="15">
        <f t="shared" si="8"/>
        <v>2.9547790339157243</v>
      </c>
      <c r="H306" s="15">
        <f t="shared" si="8"/>
        <v>-3.0511585225969156</v>
      </c>
      <c r="I306" s="15">
        <f t="shared" si="8"/>
        <v>0.44179368235034244</v>
      </c>
      <c r="J306" s="15">
        <f t="shared" si="8"/>
        <v>4.037167574495343</v>
      </c>
      <c r="K306" s="15">
        <f t="shared" si="8"/>
        <v>-5.4988216810683426</v>
      </c>
      <c r="L306" s="15">
        <f t="shared" si="8"/>
        <v>-5.5944055944055906</v>
      </c>
      <c r="M306" s="15">
        <f t="shared" si="8"/>
        <v>0.15046644598254588</v>
      </c>
      <c r="N306" s="3"/>
    </row>
    <row r="307" spans="1:14" x14ac:dyDescent="0.2">
      <c r="A307" s="3"/>
      <c r="B307" s="14" t="s">
        <v>28</v>
      </c>
      <c r="C307" s="15">
        <f t="shared" si="8"/>
        <v>0.71495181846441136</v>
      </c>
      <c r="D307" s="15">
        <f t="shared" si="8"/>
        <v>0.1054481546572975</v>
      </c>
      <c r="E307" s="15">
        <f t="shared" si="8"/>
        <v>0.37839697282422524</v>
      </c>
      <c r="F307" s="15">
        <f t="shared" si="8"/>
        <v>3.8610827374872274</v>
      </c>
      <c r="G307" s="15">
        <f t="shared" si="8"/>
        <v>-0.44921387571749727</v>
      </c>
      <c r="H307" s="15">
        <f t="shared" si="8"/>
        <v>0.16564126833885201</v>
      </c>
      <c r="I307" s="15">
        <f t="shared" si="8"/>
        <v>0.81372333406641484</v>
      </c>
      <c r="J307" s="15">
        <f t="shared" si="8"/>
        <v>-4.0344933785032229</v>
      </c>
      <c r="K307" s="15">
        <f t="shared" si="8"/>
        <v>3.0340814630091488</v>
      </c>
      <c r="L307" s="15">
        <f t="shared" si="8"/>
        <v>0.2339181286549796</v>
      </c>
      <c r="M307" s="15">
        <f t="shared" si="8"/>
        <v>-2.8545673076923075</v>
      </c>
      <c r="N307" s="3"/>
    </row>
    <row r="308" spans="1:14" x14ac:dyDescent="0.2">
      <c r="A308" s="3"/>
      <c r="B308" s="14" t="s">
        <v>83</v>
      </c>
      <c r="C308" s="15">
        <f t="shared" si="8"/>
        <v>0.92592592592592582</v>
      </c>
      <c r="D308" s="15">
        <f t="shared" si="8"/>
        <v>0.17556179775280897</v>
      </c>
      <c r="E308" s="15">
        <f t="shared" si="8"/>
        <v>3.4955448937628475</v>
      </c>
      <c r="F308" s="15">
        <f t="shared" si="8"/>
        <v>2.9504327301337532</v>
      </c>
      <c r="G308" s="15">
        <f t="shared" si="8"/>
        <v>5.5653045876159553</v>
      </c>
      <c r="H308" s="15">
        <f t="shared" si="8"/>
        <v>0</v>
      </c>
      <c r="I308" s="15">
        <f t="shared" si="8"/>
        <v>0.19633507853403886</v>
      </c>
      <c r="J308" s="15">
        <f t="shared" si="8"/>
        <v>0.38510911424903355</v>
      </c>
      <c r="K308" s="15">
        <f t="shared" si="8"/>
        <v>0.80677692617991126</v>
      </c>
      <c r="L308" s="15">
        <f t="shared" si="8"/>
        <v>-1.51691948658111</v>
      </c>
      <c r="M308" s="15">
        <f t="shared" si="8"/>
        <v>-2.5054129291679623</v>
      </c>
      <c r="N308" s="3"/>
    </row>
    <row r="309" spans="1:14" x14ac:dyDescent="0.2">
      <c r="A309" s="3"/>
      <c r="B309" s="14" t="s">
        <v>29</v>
      </c>
      <c r="C309" s="15">
        <f t="shared" si="8"/>
        <v>1.1620795107033672</v>
      </c>
      <c r="D309" s="15">
        <f t="shared" si="8"/>
        <v>1.9978969505783346</v>
      </c>
      <c r="E309" s="15">
        <f t="shared" si="8"/>
        <v>3.4437086092715155</v>
      </c>
      <c r="F309" s="15">
        <f t="shared" si="8"/>
        <v>-0.28658769583492549</v>
      </c>
      <c r="G309" s="15">
        <f t="shared" si="8"/>
        <v>-3.1109000237473339</v>
      </c>
      <c r="H309" s="15">
        <f t="shared" si="8"/>
        <v>-2.8821167021025249</v>
      </c>
      <c r="I309" s="15">
        <f t="shared" si="8"/>
        <v>-8.7089048552151993E-2</v>
      </c>
      <c r="J309" s="15">
        <f t="shared" si="8"/>
        <v>-2.5895140664961707</v>
      </c>
      <c r="K309" s="15">
        <f t="shared" si="8"/>
        <v>10.164065626250503</v>
      </c>
      <c r="L309" s="15">
        <f t="shared" si="8"/>
        <v>-8.8072669826224264</v>
      </c>
      <c r="M309" s="15">
        <f t="shared" si="8"/>
        <v>-8.7246192893401027</v>
      </c>
      <c r="N309" s="3"/>
    </row>
    <row r="310" spans="1:14" x14ac:dyDescent="0.2">
      <c r="A310" s="3"/>
      <c r="B310" s="14" t="s">
        <v>19</v>
      </c>
      <c r="C310" s="15">
        <f t="shared" si="8"/>
        <v>0.7255139056831853</v>
      </c>
      <c r="D310" s="15">
        <f t="shared" si="8"/>
        <v>0.41237113402061465</v>
      </c>
      <c r="E310" s="15">
        <f t="shared" si="8"/>
        <v>3.1690140845070531</v>
      </c>
      <c r="F310" s="15">
        <f t="shared" si="8"/>
        <v>0.22992910519257434</v>
      </c>
      <c r="G310" s="15">
        <f t="shared" si="8"/>
        <v>6.7892156862745061</v>
      </c>
      <c r="H310" s="15">
        <f t="shared" si="8"/>
        <v>1.8486986134760315</v>
      </c>
      <c r="I310" s="15">
        <f t="shared" si="8"/>
        <v>-2.1791239921544105E-2</v>
      </c>
      <c r="J310" s="15">
        <f t="shared" si="8"/>
        <v>-6.3012799474893297</v>
      </c>
      <c r="K310" s="15">
        <f t="shared" si="8"/>
        <v>7.192154013803127</v>
      </c>
      <c r="L310" s="15">
        <f t="shared" si="8"/>
        <v>5.19705500216544</v>
      </c>
      <c r="M310" s="15">
        <f t="shared" si="8"/>
        <v>4.8314216197427999</v>
      </c>
      <c r="N310" s="3"/>
    </row>
    <row r="311" spans="1:14" x14ac:dyDescent="0.2">
      <c r="A311" s="3"/>
      <c r="B311" s="14">
        <v>2001</v>
      </c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3"/>
    </row>
    <row r="312" spans="1:14" x14ac:dyDescent="0.2">
      <c r="A312" s="3"/>
      <c r="B312" s="14" t="s">
        <v>20</v>
      </c>
      <c r="C312" s="15">
        <f>+((C61-C59)/C59)*100</f>
        <v>0.90036014405762299</v>
      </c>
      <c r="D312" s="15">
        <f t="shared" ref="D312:M312" si="9">+((D61-D59)/D59)*100</f>
        <v>1.1635865845311546</v>
      </c>
      <c r="E312" s="15">
        <f t="shared" si="9"/>
        <v>4.0645361464473986</v>
      </c>
      <c r="F312" s="15">
        <f t="shared" si="9"/>
        <v>9.5584018352131525E-2</v>
      </c>
      <c r="G312" s="15">
        <f t="shared" si="9"/>
        <v>-0.91806288730778063</v>
      </c>
      <c r="H312" s="15">
        <f t="shared" si="9"/>
        <v>-0.23883448770002391</v>
      </c>
      <c r="I312" s="15">
        <f t="shared" si="9"/>
        <v>8.7183958151695121E-2</v>
      </c>
      <c r="J312" s="15">
        <f t="shared" si="9"/>
        <v>-5.4290718038528896</v>
      </c>
      <c r="K312" s="15">
        <f t="shared" si="9"/>
        <v>0.54218908844458347</v>
      </c>
      <c r="L312" s="15">
        <f t="shared" si="9"/>
        <v>2.8818443804034581</v>
      </c>
      <c r="M312" s="15">
        <f t="shared" si="9"/>
        <v>-4.4429708222811781</v>
      </c>
      <c r="N312" s="3"/>
    </row>
    <row r="313" spans="1:14" x14ac:dyDescent="0.2">
      <c r="A313" s="3"/>
      <c r="B313" s="14" t="s">
        <v>21</v>
      </c>
      <c r="C313" s="15">
        <f t="shared" ref="C313:M323" si="10">+((C62-C61)/C61)*100</f>
        <v>1.1600237953599151</v>
      </c>
      <c r="D313" s="15">
        <f t="shared" si="10"/>
        <v>1.8267929634641327</v>
      </c>
      <c r="E313" s="15">
        <f t="shared" si="10"/>
        <v>1.1031604054860007</v>
      </c>
      <c r="F313" s="15">
        <f t="shared" si="10"/>
        <v>-1.9098548510317559E-2</v>
      </c>
      <c r="G313" s="15">
        <f t="shared" si="10"/>
        <v>-3.0576789437109078</v>
      </c>
      <c r="H313" s="15">
        <f t="shared" si="10"/>
        <v>3.3038065597318678</v>
      </c>
      <c r="I313" s="15">
        <f t="shared" si="10"/>
        <v>0.19599303135889248</v>
      </c>
      <c r="J313" s="15">
        <f t="shared" si="10"/>
        <v>-0.77777777777778612</v>
      </c>
      <c r="K313" s="15">
        <f t="shared" si="10"/>
        <v>-1.2470508931580684</v>
      </c>
      <c r="L313" s="15">
        <f t="shared" si="10"/>
        <v>4.001600640255875E-2</v>
      </c>
      <c r="M313" s="15">
        <f t="shared" si="10"/>
        <v>1.7696044413601744</v>
      </c>
      <c r="N313" s="3"/>
    </row>
    <row r="314" spans="1:14" x14ac:dyDescent="0.2">
      <c r="A314" s="3"/>
      <c r="B314" s="14" t="s">
        <v>22</v>
      </c>
      <c r="C314" s="15">
        <f t="shared" si="10"/>
        <v>0.94089973537194604</v>
      </c>
      <c r="D314" s="15">
        <f t="shared" si="10"/>
        <v>0.79734219269102236</v>
      </c>
      <c r="E314" s="15">
        <f t="shared" si="10"/>
        <v>3.5092892951931511</v>
      </c>
      <c r="F314" s="15">
        <f t="shared" si="10"/>
        <v>1.9102196752630893E-2</v>
      </c>
      <c r="G314" s="15">
        <f t="shared" si="10"/>
        <v>6.2604540023894835</v>
      </c>
      <c r="H314" s="15">
        <f t="shared" si="10"/>
        <v>2.5955967555040531</v>
      </c>
      <c r="I314" s="15">
        <f t="shared" si="10"/>
        <v>-0.21734405564007822</v>
      </c>
      <c r="J314" s="15">
        <f t="shared" si="10"/>
        <v>3.6954087346024767</v>
      </c>
      <c r="K314" s="15">
        <f t="shared" si="10"/>
        <v>-2.5938566552901103</v>
      </c>
      <c r="L314" s="15">
        <f t="shared" si="10"/>
        <v>3.9200000000000048</v>
      </c>
      <c r="M314" s="15">
        <f t="shared" si="10"/>
        <v>-5.1142175247187183</v>
      </c>
      <c r="N314" s="3"/>
    </row>
    <row r="315" spans="1:14" x14ac:dyDescent="0.2">
      <c r="A315" s="3"/>
      <c r="B315" s="14" t="s">
        <v>23</v>
      </c>
      <c r="C315" s="15">
        <f t="shared" si="10"/>
        <v>0.40780658316340729</v>
      </c>
      <c r="D315" s="15">
        <f t="shared" si="10"/>
        <v>0</v>
      </c>
      <c r="E315" s="15">
        <f t="shared" si="10"/>
        <v>8.3760683760683694</v>
      </c>
      <c r="F315" s="15">
        <f t="shared" si="10"/>
        <v>-0.47746371275783039</v>
      </c>
      <c r="G315" s="15">
        <f t="shared" si="10"/>
        <v>-2.833370811783217</v>
      </c>
      <c r="H315" s="15">
        <f t="shared" si="10"/>
        <v>3.072057826970866</v>
      </c>
      <c r="I315" s="15">
        <f t="shared" si="10"/>
        <v>-0.2613809627532227</v>
      </c>
      <c r="J315" s="15">
        <f t="shared" si="10"/>
        <v>11.591072714182861</v>
      </c>
      <c r="K315" s="15">
        <f t="shared" si="10"/>
        <v>10.441485634197623</v>
      </c>
      <c r="L315" s="15">
        <f t="shared" si="10"/>
        <v>-1.9630484988452743</v>
      </c>
      <c r="M315" s="15">
        <f t="shared" si="10"/>
        <v>3.3776500179662152</v>
      </c>
      <c r="N315" s="3"/>
    </row>
    <row r="316" spans="1:14" x14ac:dyDescent="0.2">
      <c r="A316" s="3"/>
      <c r="B316" s="14" t="s">
        <v>24</v>
      </c>
      <c r="C316" s="15">
        <f t="shared" si="10"/>
        <v>0.63823614737452528</v>
      </c>
      <c r="D316" s="15">
        <f t="shared" si="10"/>
        <v>-0.23071852340144652</v>
      </c>
      <c r="E316" s="15">
        <f t="shared" si="10"/>
        <v>0.47318611987382009</v>
      </c>
      <c r="F316" s="15">
        <f t="shared" si="10"/>
        <v>5.104586451736715</v>
      </c>
      <c r="G316" s="15">
        <f t="shared" si="10"/>
        <v>-0.43971302939135248</v>
      </c>
      <c r="H316" s="15">
        <f t="shared" si="10"/>
        <v>3.0900723208415437</v>
      </c>
      <c r="I316" s="15">
        <f t="shared" si="10"/>
        <v>2.183882943874705E-2</v>
      </c>
      <c r="J316" s="15">
        <f t="shared" si="10"/>
        <v>1.935483870967742</v>
      </c>
      <c r="K316" s="15">
        <f t="shared" si="10"/>
        <v>2.3159898477157399</v>
      </c>
      <c r="L316" s="15">
        <f t="shared" si="10"/>
        <v>-6.3211621515508423</v>
      </c>
      <c r="M316" s="15">
        <f t="shared" si="10"/>
        <v>-10.184219673270773</v>
      </c>
      <c r="N316" s="3"/>
    </row>
    <row r="317" spans="1:14" x14ac:dyDescent="0.2">
      <c r="A317" s="3"/>
      <c r="B317" s="14" t="s">
        <v>25</v>
      </c>
      <c r="C317" s="15">
        <f t="shared" si="10"/>
        <v>0.51888152205246807</v>
      </c>
      <c r="D317" s="15">
        <f t="shared" si="10"/>
        <v>0.33036009250082593</v>
      </c>
      <c r="E317" s="15">
        <f t="shared" si="10"/>
        <v>0.83725798011512009</v>
      </c>
      <c r="F317" s="15">
        <f t="shared" si="10"/>
        <v>2.3735621690706585</v>
      </c>
      <c r="G317" s="15">
        <f t="shared" si="10"/>
        <v>1.1390051139005193</v>
      </c>
      <c r="H317" s="15">
        <f t="shared" si="10"/>
        <v>-9.6513605442176829</v>
      </c>
      <c r="I317" s="15">
        <f t="shared" si="10"/>
        <v>-2.1834061135376143E-2</v>
      </c>
      <c r="J317" s="15">
        <f t="shared" si="10"/>
        <v>-3.3860759493670853</v>
      </c>
      <c r="K317" s="15">
        <f t="shared" si="10"/>
        <v>0</v>
      </c>
      <c r="L317" s="15">
        <f t="shared" si="10"/>
        <v>-1.7602682313495341</v>
      </c>
      <c r="M317" s="15">
        <f t="shared" si="10"/>
        <v>3.3281733746130122</v>
      </c>
      <c r="N317" s="3"/>
    </row>
    <row r="318" spans="1:14" x14ac:dyDescent="0.2">
      <c r="A318" s="3"/>
      <c r="B318" s="14" t="s">
        <v>26</v>
      </c>
      <c r="C318" s="15">
        <f t="shared" si="10"/>
        <v>0.22942357327215701</v>
      </c>
      <c r="D318" s="15">
        <f t="shared" si="10"/>
        <v>3.2927230819895535E-2</v>
      </c>
      <c r="E318" s="15">
        <f t="shared" si="10"/>
        <v>1.1935651271406391</v>
      </c>
      <c r="F318" s="15">
        <f t="shared" si="10"/>
        <v>0.39236668450150375</v>
      </c>
      <c r="G318" s="15">
        <f t="shared" si="10"/>
        <v>0.98827855665363229</v>
      </c>
      <c r="H318" s="15">
        <f t="shared" si="10"/>
        <v>1.9529411764705911</v>
      </c>
      <c r="I318" s="15">
        <f t="shared" si="10"/>
        <v>2.183882943874705E-2</v>
      </c>
      <c r="J318" s="15">
        <f t="shared" si="10"/>
        <v>2.1290533901080906</v>
      </c>
      <c r="K318" s="15">
        <f t="shared" si="10"/>
        <v>-3.1007751937984498</v>
      </c>
      <c r="L318" s="15">
        <f t="shared" si="10"/>
        <v>4.8208191126279791</v>
      </c>
      <c r="M318" s="15">
        <f t="shared" si="10"/>
        <v>3.6704119850187311</v>
      </c>
      <c r="N318" s="3"/>
    </row>
    <row r="319" spans="1:14" x14ac:dyDescent="0.2">
      <c r="A319" s="3"/>
      <c r="B319" s="14" t="s">
        <v>27</v>
      </c>
      <c r="C319" s="15">
        <f t="shared" si="10"/>
        <v>0.42918454935622319</v>
      </c>
      <c r="D319" s="15">
        <f t="shared" si="10"/>
        <v>-4.1145490454246207</v>
      </c>
      <c r="E319" s="15">
        <f t="shared" si="10"/>
        <v>1.7692307692307636</v>
      </c>
      <c r="F319" s="15">
        <f t="shared" si="10"/>
        <v>16.272872623911891</v>
      </c>
      <c r="G319" s="15">
        <f t="shared" si="10"/>
        <v>2.639963586709154</v>
      </c>
      <c r="H319" s="15">
        <f t="shared" si="10"/>
        <v>4.2926378952227013</v>
      </c>
      <c r="I319" s="15">
        <f t="shared" si="10"/>
        <v>0.28384279475982782</v>
      </c>
      <c r="J319" s="15">
        <f t="shared" si="10"/>
        <v>0.80179602309172548</v>
      </c>
      <c r="K319" s="15">
        <f t="shared" si="10"/>
        <v>4.6720000000000077</v>
      </c>
      <c r="L319" s="15">
        <f t="shared" si="10"/>
        <v>1.4652014652014747</v>
      </c>
      <c r="M319" s="15">
        <f t="shared" si="10"/>
        <v>2.1676300578034682</v>
      </c>
      <c r="N319" s="3"/>
    </row>
    <row r="320" spans="1:14" x14ac:dyDescent="0.2">
      <c r="A320" s="3"/>
      <c r="B320" s="14" t="s">
        <v>28</v>
      </c>
      <c r="C320" s="15">
        <f t="shared" si="10"/>
        <v>0.65527065527065853</v>
      </c>
      <c r="D320" s="15">
        <f t="shared" si="10"/>
        <v>0.82389289392378207</v>
      </c>
      <c r="E320" s="15">
        <f t="shared" si="10"/>
        <v>2.1164021164021252</v>
      </c>
      <c r="F320" s="15">
        <f t="shared" si="10"/>
        <v>0.30557677616501144</v>
      </c>
      <c r="G320" s="15">
        <f t="shared" si="10"/>
        <v>-0.28824833702882735</v>
      </c>
      <c r="H320" s="15">
        <f t="shared" si="10"/>
        <v>4.4257579110432724E-2</v>
      </c>
      <c r="I320" s="15">
        <f t="shared" si="10"/>
        <v>-2.177226213804109E-2</v>
      </c>
      <c r="J320" s="15">
        <f t="shared" si="10"/>
        <v>-1.5908367801463568</v>
      </c>
      <c r="K320" s="15">
        <f t="shared" si="10"/>
        <v>0.55029043106082376</v>
      </c>
      <c r="L320" s="15">
        <f t="shared" si="10"/>
        <v>1.7248295226634507</v>
      </c>
      <c r="M320" s="15">
        <f t="shared" si="10"/>
        <v>-2.3338048090523418</v>
      </c>
      <c r="N320" s="3"/>
    </row>
    <row r="321" spans="1:26" x14ac:dyDescent="0.2">
      <c r="A321" s="3"/>
      <c r="B321" s="14" t="s">
        <v>83</v>
      </c>
      <c r="C321" s="15">
        <f t="shared" si="10"/>
        <v>0.79252759694311103</v>
      </c>
      <c r="D321" s="15">
        <f t="shared" si="10"/>
        <v>1.3278855975485306</v>
      </c>
      <c r="E321" s="15">
        <f t="shared" si="10"/>
        <v>7.4019245003703771E-2</v>
      </c>
      <c r="F321" s="15">
        <f t="shared" si="10"/>
        <v>0.13709063214013362</v>
      </c>
      <c r="G321" s="15">
        <f t="shared" si="10"/>
        <v>-1.1785634867689596</v>
      </c>
      <c r="H321" s="15">
        <f t="shared" si="10"/>
        <v>0.35390400353903245</v>
      </c>
      <c r="I321" s="15">
        <f t="shared" si="10"/>
        <v>-0.10888501742160278</v>
      </c>
      <c r="J321" s="15">
        <f t="shared" si="10"/>
        <v>1.1315874555447785</v>
      </c>
      <c r="K321" s="15">
        <f t="shared" si="10"/>
        <v>0.54727880814837682</v>
      </c>
      <c r="L321" s="15">
        <f t="shared" si="10"/>
        <v>0.98580441640379668</v>
      </c>
      <c r="M321" s="15">
        <f t="shared" si="10"/>
        <v>0.90514120202751636</v>
      </c>
      <c r="N321" s="3"/>
    </row>
    <row r="322" spans="1:26" x14ac:dyDescent="0.2">
      <c r="A322" s="3"/>
      <c r="B322" s="14" t="s">
        <v>29</v>
      </c>
      <c r="C322" s="15">
        <f t="shared" si="10"/>
        <v>1.2636899747262005</v>
      </c>
      <c r="D322" s="15">
        <f t="shared" si="10"/>
        <v>1.3440860215053763</v>
      </c>
      <c r="E322" s="15">
        <f t="shared" si="10"/>
        <v>6.5335305719921104</v>
      </c>
      <c r="F322" s="15">
        <f t="shared" si="10"/>
        <v>-7.6057195010648004E-2</v>
      </c>
      <c r="G322" s="15">
        <f t="shared" si="10"/>
        <v>-2.0927092709270827</v>
      </c>
      <c r="H322" s="15">
        <f t="shared" si="10"/>
        <v>0.57306590257880152</v>
      </c>
      <c r="I322" s="15">
        <f t="shared" si="10"/>
        <v>-0.15260518857640912</v>
      </c>
      <c r="J322" s="15">
        <f t="shared" si="10"/>
        <v>0.92710997442454512</v>
      </c>
      <c r="K322" s="15">
        <f t="shared" si="10"/>
        <v>2.3888720895071165</v>
      </c>
      <c r="L322" s="15">
        <f t="shared" si="10"/>
        <v>-0.46856696602890163</v>
      </c>
      <c r="M322" s="15">
        <f t="shared" si="10"/>
        <v>4.0904198062432844</v>
      </c>
      <c r="N322" s="3"/>
    </row>
    <row r="323" spans="1:26" x14ac:dyDescent="0.2">
      <c r="A323" s="3"/>
      <c r="B323" s="14" t="s">
        <v>19</v>
      </c>
      <c r="C323" s="15">
        <f t="shared" si="10"/>
        <v>1.1092623405435384</v>
      </c>
      <c r="D323" s="15">
        <f t="shared" si="10"/>
        <v>2.0225464190981315</v>
      </c>
      <c r="E323" s="15">
        <f t="shared" si="10"/>
        <v>4.2119879657486665</v>
      </c>
      <c r="F323" s="15">
        <f t="shared" si="10"/>
        <v>-1.4157405997868708</v>
      </c>
      <c r="G323" s="15">
        <f t="shared" si="10"/>
        <v>1.2410940013789882</v>
      </c>
      <c r="H323" s="15">
        <f t="shared" si="10"/>
        <v>0.61363138286215457</v>
      </c>
      <c r="I323" s="15">
        <f t="shared" si="10"/>
        <v>-0.43668122270742354</v>
      </c>
      <c r="J323" s="15">
        <f t="shared" si="10"/>
        <v>1.932214127336086</v>
      </c>
      <c r="K323" s="15">
        <f t="shared" si="10"/>
        <v>1.3290017720023626</v>
      </c>
      <c r="L323" s="15">
        <f t="shared" si="10"/>
        <v>2.2361710474696026</v>
      </c>
      <c r="M323" s="15">
        <f t="shared" si="10"/>
        <v>3.9296794208893404</v>
      </c>
      <c r="N323" s="3"/>
    </row>
    <row r="324" spans="1:26" x14ac:dyDescent="0.2">
      <c r="A324" s="3"/>
      <c r="B324" s="14">
        <v>2002</v>
      </c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3"/>
    </row>
    <row r="325" spans="1:26" x14ac:dyDescent="0.2">
      <c r="A325" s="3"/>
      <c r="B325" s="14" t="s">
        <v>20</v>
      </c>
      <c r="C325" s="15">
        <f>+((C74-C72)/C72)*100</f>
        <v>0.95995611629182653</v>
      </c>
      <c r="D325" s="15">
        <f t="shared" ref="D325:M325" si="11">+((D74-D72)/D72)*100</f>
        <v>2.0474488137796594</v>
      </c>
      <c r="E325" s="15">
        <f t="shared" si="11"/>
        <v>0.55518543193426606</v>
      </c>
      <c r="F325" s="15">
        <f t="shared" si="11"/>
        <v>-1.7757875231624458</v>
      </c>
      <c r="G325" s="15">
        <f t="shared" si="11"/>
        <v>-0.29511918274688109</v>
      </c>
      <c r="H325" s="15">
        <f t="shared" si="11"/>
        <v>0</v>
      </c>
      <c r="I325" s="15">
        <f t="shared" si="11"/>
        <v>-0.4824561403508747</v>
      </c>
      <c r="J325" s="15">
        <f t="shared" si="11"/>
        <v>1.4294592914853841</v>
      </c>
      <c r="K325" s="15">
        <f t="shared" si="11"/>
        <v>2.8271640921014249</v>
      </c>
      <c r="L325" s="15">
        <f t="shared" si="11"/>
        <v>-0.65234075211053166</v>
      </c>
      <c r="M325" s="15">
        <f t="shared" si="11"/>
        <v>-2.421227197346604</v>
      </c>
      <c r="N325" s="3"/>
    </row>
    <row r="326" spans="1:26" x14ac:dyDescent="0.2">
      <c r="A326" s="3"/>
      <c r="B326" s="14" t="s">
        <v>21</v>
      </c>
      <c r="C326" s="15">
        <f t="shared" ref="C326:M336" si="12">+((C75-C74)/C74)*100</f>
        <v>2.1461559358869811</v>
      </c>
      <c r="D326" s="15">
        <f t="shared" si="12"/>
        <v>2.5796178343949117</v>
      </c>
      <c r="E326" s="15">
        <f t="shared" si="12"/>
        <v>-2.0097173144876375</v>
      </c>
      <c r="F326" s="15">
        <f t="shared" si="12"/>
        <v>4.7319603835874897</v>
      </c>
      <c r="G326" s="15">
        <f t="shared" si="12"/>
        <v>-5.2595628415300473</v>
      </c>
      <c r="H326" s="15">
        <f t="shared" si="12"/>
        <v>0</v>
      </c>
      <c r="I326" s="15">
        <f t="shared" si="12"/>
        <v>-0.13221683561040606</v>
      </c>
      <c r="J326" s="15">
        <f t="shared" si="12"/>
        <v>2.1752450980392228</v>
      </c>
      <c r="K326" s="15">
        <f t="shared" si="12"/>
        <v>1.6156462585033979</v>
      </c>
      <c r="L326" s="15">
        <f t="shared" si="12"/>
        <v>-0.2703746620316681</v>
      </c>
      <c r="M326" s="15">
        <f t="shared" si="12"/>
        <v>0.71380013596193848</v>
      </c>
      <c r="N326" s="3"/>
    </row>
    <row r="327" spans="1:26" x14ac:dyDescent="0.2">
      <c r="A327" s="3"/>
      <c r="B327" s="14" t="s">
        <v>22</v>
      </c>
      <c r="C327" s="15">
        <f t="shared" si="12"/>
        <v>0.47872340425532217</v>
      </c>
      <c r="D327" s="15">
        <f t="shared" si="12"/>
        <v>0.46569388388699157</v>
      </c>
      <c r="E327" s="15">
        <f t="shared" si="12"/>
        <v>1.2395762902862295</v>
      </c>
      <c r="F327" s="15">
        <f t="shared" si="12"/>
        <v>0.42029420594415406</v>
      </c>
      <c r="G327" s="15">
        <f t="shared" si="12"/>
        <v>1.8024513338139869</v>
      </c>
      <c r="H327" s="15">
        <f t="shared" si="12"/>
        <v>8.712698758439931E-2</v>
      </c>
      <c r="I327" s="15">
        <f t="shared" si="12"/>
        <v>2.2065313327454268E-2</v>
      </c>
      <c r="J327" s="15">
        <f t="shared" si="12"/>
        <v>0.23988005997001841</v>
      </c>
      <c r="K327" s="15">
        <f t="shared" si="12"/>
        <v>-1.0878661087866046</v>
      </c>
      <c r="L327" s="15">
        <f t="shared" si="12"/>
        <v>0</v>
      </c>
      <c r="M327" s="15">
        <f t="shared" si="12"/>
        <v>1.7887276409044923</v>
      </c>
      <c r="N327" s="3"/>
    </row>
    <row r="328" spans="1:26" x14ac:dyDescent="0.2">
      <c r="A328" s="3"/>
      <c r="B328" s="14" t="s">
        <v>23</v>
      </c>
      <c r="C328" s="15">
        <f t="shared" si="12"/>
        <v>1.2705134992059319</v>
      </c>
      <c r="D328" s="15">
        <f t="shared" si="12"/>
        <v>1.5451174289245981</v>
      </c>
      <c r="E328" s="15">
        <f t="shared" si="12"/>
        <v>-2.2261798753331678E-2</v>
      </c>
      <c r="F328" s="15">
        <f t="shared" si="12"/>
        <v>0.56801195814648053</v>
      </c>
      <c r="G328" s="15">
        <f t="shared" si="12"/>
        <v>5.2880075542965006</v>
      </c>
      <c r="H328" s="15">
        <f t="shared" si="12"/>
        <v>3.0032644178454868</v>
      </c>
      <c r="I328" s="15">
        <f t="shared" si="12"/>
        <v>-0.13236267372601426</v>
      </c>
      <c r="J328" s="15">
        <f t="shared" si="12"/>
        <v>0.89739754711337127</v>
      </c>
      <c r="K328" s="15">
        <f t="shared" si="12"/>
        <v>0.19740552735476269</v>
      </c>
      <c r="L328" s="15">
        <f t="shared" si="12"/>
        <v>-0.23237800154917349</v>
      </c>
      <c r="M328" s="15">
        <f t="shared" si="12"/>
        <v>2.2546419098143082</v>
      </c>
      <c r="N328" s="3"/>
    </row>
    <row r="329" spans="1:26" x14ac:dyDescent="0.2">
      <c r="A329" s="3"/>
      <c r="B329" s="14" t="s">
        <v>24</v>
      </c>
      <c r="C329" s="15">
        <f t="shared" si="12"/>
        <v>0.18295870360689717</v>
      </c>
      <c r="D329" s="15">
        <f t="shared" si="12"/>
        <v>0.36518563603164589</v>
      </c>
      <c r="E329" s="15">
        <f t="shared" si="12"/>
        <v>0.97973725228233732</v>
      </c>
      <c r="F329" s="15">
        <f t="shared" si="12"/>
        <v>-0.69857312722947862</v>
      </c>
      <c r="G329" s="15">
        <f t="shared" si="12"/>
        <v>0.35874439461883917</v>
      </c>
      <c r="H329" s="15">
        <f t="shared" si="12"/>
        <v>2.112824846819478E-2</v>
      </c>
      <c r="I329" s="15">
        <f t="shared" si="12"/>
        <v>0</v>
      </c>
      <c r="J329" s="15">
        <f t="shared" si="12"/>
        <v>-3.2611918173732581</v>
      </c>
      <c r="K329" s="15">
        <f t="shared" si="12"/>
        <v>1.7450042217844044</v>
      </c>
      <c r="L329" s="15">
        <f t="shared" si="12"/>
        <v>0.58229813664596275</v>
      </c>
      <c r="M329" s="15">
        <f t="shared" si="12"/>
        <v>1.8482490272373691</v>
      </c>
      <c r="N329" s="3"/>
      <c r="Y329">
        <v>10000000</v>
      </c>
      <c r="Z329">
        <f>+Y329*0.2</f>
        <v>2000000</v>
      </c>
    </row>
    <row r="330" spans="1:26" x14ac:dyDescent="0.2">
      <c r="A330" s="3"/>
      <c r="B330" s="14" t="s">
        <v>25</v>
      </c>
      <c r="C330" s="15">
        <f t="shared" si="12"/>
        <v>0.46960605270023775</v>
      </c>
      <c r="D330" s="15">
        <f t="shared" si="12"/>
        <v>0.42449969678592397</v>
      </c>
      <c r="E330" s="15">
        <f t="shared" si="12"/>
        <v>2.4255788313120177</v>
      </c>
      <c r="F330" s="15">
        <f t="shared" si="12"/>
        <v>-0.35922766052985738</v>
      </c>
      <c r="G330" s="15">
        <f t="shared" si="12"/>
        <v>1.4075067024128585</v>
      </c>
      <c r="H330" s="15">
        <f t="shared" si="12"/>
        <v>7.2032108153781209</v>
      </c>
      <c r="I330" s="15">
        <f t="shared" si="12"/>
        <v>-0.11044842058758561</v>
      </c>
      <c r="J330" s="15">
        <f t="shared" si="12"/>
        <v>1.3790989886607417</v>
      </c>
      <c r="K330" s="15">
        <f t="shared" si="12"/>
        <v>1.0235131396957091</v>
      </c>
      <c r="L330" s="15">
        <f t="shared" si="12"/>
        <v>-0.38595137012736391</v>
      </c>
      <c r="M330" s="15">
        <f t="shared" si="12"/>
        <v>-0.95510983763132751</v>
      </c>
      <c r="N330" s="3"/>
    </row>
    <row r="331" spans="1:26" x14ac:dyDescent="0.2">
      <c r="A331" s="3"/>
      <c r="B331" s="14" t="s">
        <v>26</v>
      </c>
      <c r="C331" s="15">
        <f t="shared" si="12"/>
        <v>0.18177096857958677</v>
      </c>
      <c r="D331" s="15">
        <f t="shared" si="12"/>
        <v>-0.24154589371981022</v>
      </c>
      <c r="E331" s="15">
        <f t="shared" si="12"/>
        <v>3.8105489773950461</v>
      </c>
      <c r="F331" s="15">
        <f t="shared" si="12"/>
        <v>0.16523959741623989</v>
      </c>
      <c r="G331" s="15">
        <f t="shared" si="12"/>
        <v>1.4320334875523244</v>
      </c>
      <c r="H331" s="15">
        <f t="shared" si="12"/>
        <v>-1.3990147783251277</v>
      </c>
      <c r="I331" s="15">
        <f t="shared" si="12"/>
        <v>-8.8456435205656186E-2</v>
      </c>
      <c r="J331" s="15">
        <f t="shared" si="12"/>
        <v>-0.9371221281741301</v>
      </c>
      <c r="K331" s="15">
        <f t="shared" si="12"/>
        <v>-0.8762322015334032</v>
      </c>
      <c r="L331" s="15">
        <f t="shared" si="12"/>
        <v>7.4389771406431562</v>
      </c>
      <c r="M331" s="15">
        <f t="shared" si="12"/>
        <v>-0.96432015429122475</v>
      </c>
      <c r="N331" s="3"/>
    </row>
    <row r="332" spans="1:26" x14ac:dyDescent="0.2">
      <c r="A332" s="3"/>
      <c r="B332" s="14" t="s">
        <v>27</v>
      </c>
      <c r="C332" s="15">
        <f t="shared" si="12"/>
        <v>0.25920165889061691</v>
      </c>
      <c r="D332" s="15">
        <f t="shared" si="12"/>
        <v>0.30266343825665865</v>
      </c>
      <c r="E332" s="15">
        <f t="shared" si="12"/>
        <v>0.62214848610535045</v>
      </c>
      <c r="F332" s="15">
        <f t="shared" si="12"/>
        <v>-0.35992801439711719</v>
      </c>
      <c r="G332" s="15">
        <f t="shared" si="12"/>
        <v>0.30408340573415166</v>
      </c>
      <c r="H332" s="15">
        <f t="shared" si="12"/>
        <v>4.256594724220637</v>
      </c>
      <c r="I332" s="15">
        <f t="shared" si="12"/>
        <v>0.28773793714033008</v>
      </c>
      <c r="J332" s="15">
        <f t="shared" si="12"/>
        <v>0.18309429356119095</v>
      </c>
      <c r="K332" s="15">
        <f t="shared" si="12"/>
        <v>0.13812154696132595</v>
      </c>
      <c r="L332" s="15">
        <f t="shared" si="12"/>
        <v>1.5506671474936931</v>
      </c>
      <c r="M332" s="15">
        <f t="shared" si="12"/>
        <v>1.0061668289516279</v>
      </c>
      <c r="N332" s="3"/>
    </row>
    <row r="333" spans="1:26" x14ac:dyDescent="0.2">
      <c r="A333" s="25"/>
      <c r="B333" s="14" t="s">
        <v>28</v>
      </c>
      <c r="C333" s="15">
        <f t="shared" si="12"/>
        <v>0.69803516028955237</v>
      </c>
      <c r="D333" s="15">
        <f t="shared" si="12"/>
        <v>1.1768255884128045</v>
      </c>
      <c r="E333" s="15">
        <f t="shared" si="12"/>
        <v>0.1030502885408079</v>
      </c>
      <c r="F333" s="15">
        <f t="shared" si="12"/>
        <v>0.31607465382300165</v>
      </c>
      <c r="G333" s="15">
        <f t="shared" si="12"/>
        <v>-2.0788220008661806</v>
      </c>
      <c r="H333" s="15">
        <f t="shared" si="12"/>
        <v>-4.8111941728963048</v>
      </c>
      <c r="I333" s="15">
        <f t="shared" si="12"/>
        <v>0.50761421319795941</v>
      </c>
      <c r="J333" s="15">
        <f t="shared" si="12"/>
        <v>4.7517514468473854</v>
      </c>
      <c r="K333" s="15">
        <f t="shared" si="12"/>
        <v>-0.22068965517241693</v>
      </c>
      <c r="L333" s="15">
        <f t="shared" si="12"/>
        <v>-2.1306818181818179</v>
      </c>
      <c r="M333" s="15">
        <f t="shared" si="12"/>
        <v>0.67480719794345212</v>
      </c>
      <c r="N333" s="3"/>
    </row>
    <row r="334" spans="1:26" x14ac:dyDescent="0.2">
      <c r="A334" s="3"/>
      <c r="B334" s="14" t="s">
        <v>83</v>
      </c>
      <c r="C334" s="15">
        <f t="shared" si="12"/>
        <v>0.84724005134788483</v>
      </c>
      <c r="D334" s="15">
        <f t="shared" si="12"/>
        <v>0.74560095436922158</v>
      </c>
      <c r="E334" s="15">
        <f t="shared" si="12"/>
        <v>-0.49413218035824119</v>
      </c>
      <c r="F334" s="15">
        <f t="shared" si="12"/>
        <v>1.1402850712678203</v>
      </c>
      <c r="G334" s="15">
        <f t="shared" si="12"/>
        <v>3.914197257850506</v>
      </c>
      <c r="H334" s="15">
        <f t="shared" si="12"/>
        <v>1.9734192509061526</v>
      </c>
      <c r="I334" s="15">
        <f t="shared" si="12"/>
        <v>0.50505050505050764</v>
      </c>
      <c r="J334" s="15">
        <f t="shared" si="12"/>
        <v>2.0063972084908501</v>
      </c>
      <c r="K334" s="15">
        <f t="shared" si="12"/>
        <v>-2.7647221454234421E-2</v>
      </c>
      <c r="L334" s="15">
        <f t="shared" si="12"/>
        <v>0</v>
      </c>
      <c r="M334" s="15">
        <f t="shared" si="12"/>
        <v>1.8831790616022908</v>
      </c>
      <c r="N334" s="3"/>
    </row>
    <row r="335" spans="1:26" x14ac:dyDescent="0.2">
      <c r="A335" s="3"/>
      <c r="B335" s="14" t="s">
        <v>29</v>
      </c>
      <c r="C335" s="15">
        <f t="shared" si="12"/>
        <v>0.45824847250509448</v>
      </c>
      <c r="D335" s="15">
        <f t="shared" si="12"/>
        <v>0.65127294256956436</v>
      </c>
      <c r="E335" s="15">
        <f t="shared" si="12"/>
        <v>0.22760190357955012</v>
      </c>
      <c r="F335" s="15">
        <f t="shared" si="12"/>
        <v>-7.4172971369233051E-2</v>
      </c>
      <c r="G335" s="15">
        <f t="shared" si="12"/>
        <v>0.65971483294318423</v>
      </c>
      <c r="H335" s="15">
        <f t="shared" si="12"/>
        <v>-0.7306477093206929</v>
      </c>
      <c r="I335" s="15">
        <f t="shared" si="12"/>
        <v>4.3696744592525372E-2</v>
      </c>
      <c r="J335" s="15">
        <f t="shared" si="12"/>
        <v>6.6419612314709262</v>
      </c>
      <c r="K335" s="15">
        <f t="shared" si="12"/>
        <v>1.7146017699115013</v>
      </c>
      <c r="L335" s="15">
        <f t="shared" si="12"/>
        <v>0</v>
      </c>
      <c r="M335" s="15">
        <f t="shared" si="12"/>
        <v>0.21929824561403152</v>
      </c>
      <c r="N335" s="3"/>
    </row>
    <row r="336" spans="1:26" x14ac:dyDescent="0.2">
      <c r="A336" s="3"/>
      <c r="B336" s="14" t="s">
        <v>19</v>
      </c>
      <c r="C336" s="15">
        <f t="shared" si="12"/>
        <v>0.73492143943233068</v>
      </c>
      <c r="D336" s="15">
        <f t="shared" si="12"/>
        <v>0.7647058823529479</v>
      </c>
      <c r="E336" s="15">
        <f t="shared" si="12"/>
        <v>2.4979355904211444</v>
      </c>
      <c r="F336" s="15">
        <f t="shared" si="12"/>
        <v>0.60866983372921946</v>
      </c>
      <c r="G336" s="15">
        <f t="shared" si="12"/>
        <v>-0.65539112050740433</v>
      </c>
      <c r="H336" s="15">
        <f t="shared" si="12"/>
        <v>-0.31828128108214954</v>
      </c>
      <c r="I336" s="15">
        <f t="shared" si="12"/>
        <v>0</v>
      </c>
      <c r="J336" s="15">
        <f t="shared" si="12"/>
        <v>0.98904036353915747</v>
      </c>
      <c r="K336" s="15">
        <f t="shared" si="12"/>
        <v>0.65252854812397421</v>
      </c>
      <c r="L336" s="15">
        <f t="shared" si="12"/>
        <v>0</v>
      </c>
      <c r="M336" s="15">
        <f t="shared" si="12"/>
        <v>0.18755861206627783</v>
      </c>
      <c r="N336" s="3"/>
    </row>
    <row r="337" spans="1:14" x14ac:dyDescent="0.2">
      <c r="A337" s="3"/>
      <c r="B337" s="14">
        <v>2003</v>
      </c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3"/>
    </row>
    <row r="338" spans="1:14" x14ac:dyDescent="0.2">
      <c r="A338" s="3"/>
      <c r="B338" s="14" t="s">
        <v>20</v>
      </c>
      <c r="C338" s="15">
        <f t="shared" ref="C338:M338" si="13">+((C87-C85)/C85)*100</f>
        <v>1.3333333333333361</v>
      </c>
      <c r="D338" s="15">
        <f t="shared" si="13"/>
        <v>1.9264448336252089</v>
      </c>
      <c r="E338" s="15">
        <f t="shared" si="13"/>
        <v>0.34239677744209235</v>
      </c>
      <c r="F338" s="15">
        <f t="shared" si="13"/>
        <v>-0.13280212483401077</v>
      </c>
      <c r="G338" s="15">
        <f t="shared" si="13"/>
        <v>3.2347307937859218</v>
      </c>
      <c r="H338" s="15">
        <f t="shared" si="13"/>
        <v>1.6962682099381361</v>
      </c>
      <c r="I338" s="15">
        <f t="shared" si="13"/>
        <v>6.5516488316228735E-2</v>
      </c>
      <c r="J338" s="15">
        <f t="shared" si="13"/>
        <v>0.3440974060349421</v>
      </c>
      <c r="K338" s="15">
        <f t="shared" si="13"/>
        <v>2.4041058887088154</v>
      </c>
      <c r="L338" s="15">
        <f t="shared" si="13"/>
        <v>0</v>
      </c>
      <c r="M338" s="15">
        <f t="shared" si="13"/>
        <v>-0.24960998439937954</v>
      </c>
      <c r="N338" s="3"/>
    </row>
    <row r="339" spans="1:14" x14ac:dyDescent="0.2">
      <c r="A339" s="3"/>
      <c r="B339" s="14" t="s">
        <v>21</v>
      </c>
      <c r="C339" s="15">
        <f t="shared" ref="C339:M349" si="14">+((C88-C87)/C87)*100</f>
        <v>1.663356504468716</v>
      </c>
      <c r="D339" s="15">
        <f t="shared" si="14"/>
        <v>1.2886597938144331</v>
      </c>
      <c r="E339" s="15">
        <f t="shared" si="14"/>
        <v>0.32115616218386644</v>
      </c>
      <c r="F339" s="15">
        <f t="shared" si="14"/>
        <v>4.6690307328605236</v>
      </c>
      <c r="G339" s="15">
        <f t="shared" si="14"/>
        <v>0.84518655947226662</v>
      </c>
      <c r="H339" s="15">
        <f t="shared" si="14"/>
        <v>1.4717425431711146</v>
      </c>
      <c r="I339" s="15">
        <f t="shared" si="14"/>
        <v>-4.3649061545174297E-2</v>
      </c>
      <c r="J339" s="15">
        <f t="shared" si="14"/>
        <v>-0.87048272223687972</v>
      </c>
      <c r="K339" s="15">
        <f t="shared" si="14"/>
        <v>-2.0311263518860581</v>
      </c>
      <c r="L339" s="15">
        <f t="shared" si="14"/>
        <v>0</v>
      </c>
      <c r="M339" s="15">
        <f t="shared" si="14"/>
        <v>0.84454175789802577</v>
      </c>
      <c r="N339" s="3"/>
    </row>
    <row r="340" spans="1:14" x14ac:dyDescent="0.2">
      <c r="A340" s="3"/>
      <c r="B340" s="14" t="s">
        <v>22</v>
      </c>
      <c r="C340" s="15">
        <f t="shared" si="14"/>
        <v>1.7826617826617854</v>
      </c>
      <c r="D340" s="15">
        <f t="shared" si="14"/>
        <v>0.45236075770427564</v>
      </c>
      <c r="E340" s="15">
        <f t="shared" si="14"/>
        <v>8.00320128051175E-2</v>
      </c>
      <c r="F340" s="15">
        <f t="shared" si="14"/>
        <v>1.4963297571993257</v>
      </c>
      <c r="G340" s="15">
        <f t="shared" si="14"/>
        <v>-0.6950122649223176</v>
      </c>
      <c r="H340" s="15">
        <f t="shared" si="14"/>
        <v>0</v>
      </c>
      <c r="I340" s="15">
        <f t="shared" si="14"/>
        <v>17.33624454148471</v>
      </c>
      <c r="J340" s="15">
        <f t="shared" si="14"/>
        <v>-0.42575838211815398</v>
      </c>
      <c r="K340" s="15">
        <f t="shared" si="14"/>
        <v>0</v>
      </c>
      <c r="L340" s="15">
        <f t="shared" si="14"/>
        <v>3.0478955007256809</v>
      </c>
      <c r="M340" s="15">
        <f t="shared" si="14"/>
        <v>1.861042183622829</v>
      </c>
      <c r="N340" s="3"/>
    </row>
    <row r="341" spans="1:14" x14ac:dyDescent="0.2">
      <c r="A341" s="3"/>
      <c r="B341" s="14" t="s">
        <v>23</v>
      </c>
      <c r="C341" s="15">
        <f t="shared" si="14"/>
        <v>0.35988483685220729</v>
      </c>
      <c r="D341" s="15">
        <f t="shared" si="14"/>
        <v>0.14072614691809737</v>
      </c>
      <c r="E341" s="15">
        <f t="shared" si="14"/>
        <v>3.9984006397438751E-2</v>
      </c>
      <c r="F341" s="15">
        <f t="shared" si="14"/>
        <v>-5.5632823365782652E-2</v>
      </c>
      <c r="G341" s="15">
        <f t="shared" si="14"/>
        <v>-2.0584602717172239E-2</v>
      </c>
      <c r="H341" s="15">
        <f t="shared" si="14"/>
        <v>2.2819570682653172</v>
      </c>
      <c r="I341" s="15">
        <f t="shared" si="14"/>
        <v>2.9400818756978171</v>
      </c>
      <c r="J341" s="15">
        <f t="shared" si="14"/>
        <v>-0.21378941742384058</v>
      </c>
      <c r="K341" s="15">
        <f t="shared" si="14"/>
        <v>0</v>
      </c>
      <c r="L341" s="15">
        <f t="shared" si="14"/>
        <v>0</v>
      </c>
      <c r="M341" s="15">
        <f t="shared" si="14"/>
        <v>-1.4311814859926884</v>
      </c>
      <c r="N341" s="3"/>
    </row>
    <row r="342" spans="1:14" x14ac:dyDescent="0.2">
      <c r="A342" s="3"/>
      <c r="B342" s="14" t="s">
        <v>24</v>
      </c>
      <c r="C342" s="15">
        <f t="shared" si="14"/>
        <v>0.26296916088930578</v>
      </c>
      <c r="D342" s="15">
        <f t="shared" si="14"/>
        <v>0.28105677346824054</v>
      </c>
      <c r="E342" s="15">
        <f t="shared" si="14"/>
        <v>0.15987210231814775</v>
      </c>
      <c r="F342" s="15">
        <f t="shared" si="14"/>
        <v>0.70971333147787674</v>
      </c>
      <c r="G342" s="15">
        <f t="shared" si="14"/>
        <v>0.96767551986822919</v>
      </c>
      <c r="H342" s="15">
        <f t="shared" si="14"/>
        <v>0</v>
      </c>
      <c r="I342" s="15">
        <f t="shared" si="14"/>
        <v>-0.9580621836587252</v>
      </c>
      <c r="J342" s="15">
        <f t="shared" si="14"/>
        <v>0.45527584359936946</v>
      </c>
      <c r="K342" s="15">
        <f t="shared" si="14"/>
        <v>0</v>
      </c>
      <c r="L342" s="15">
        <f t="shared" si="14"/>
        <v>0</v>
      </c>
      <c r="M342" s="15">
        <f t="shared" si="14"/>
        <v>1.1430336731541515</v>
      </c>
      <c r="N342" s="3"/>
    </row>
    <row r="343" spans="1:14" x14ac:dyDescent="0.2">
      <c r="A343" s="3"/>
      <c r="B343" s="14" t="s">
        <v>25</v>
      </c>
      <c r="C343" s="15">
        <f t="shared" si="14"/>
        <v>0.6676204101096832</v>
      </c>
      <c r="D343" s="15">
        <f t="shared" si="14"/>
        <v>0.84080717488789236</v>
      </c>
      <c r="E343" s="15">
        <f t="shared" si="14"/>
        <v>0.61851556264964536</v>
      </c>
      <c r="F343" s="15">
        <f t="shared" si="14"/>
        <v>0</v>
      </c>
      <c r="G343" s="15">
        <f t="shared" si="14"/>
        <v>0.65252854812398975</v>
      </c>
      <c r="H343" s="15">
        <f t="shared" si="14"/>
        <v>3.630175836642096</v>
      </c>
      <c r="I343" s="15">
        <f t="shared" si="14"/>
        <v>0.14601204599380696</v>
      </c>
      <c r="J343" s="15">
        <f t="shared" si="14"/>
        <v>1.9994668088509731</v>
      </c>
      <c r="K343" s="15">
        <f t="shared" si="14"/>
        <v>0.88852988691438117</v>
      </c>
      <c r="L343" s="15">
        <f t="shared" si="14"/>
        <v>0.2464788732394326</v>
      </c>
      <c r="M343" s="15">
        <f t="shared" si="14"/>
        <v>1.2522907758094144</v>
      </c>
      <c r="N343" s="3"/>
    </row>
    <row r="344" spans="1:14" x14ac:dyDescent="0.2">
      <c r="A344" s="3"/>
      <c r="B344" s="14" t="s">
        <v>26</v>
      </c>
      <c r="C344" s="15">
        <f t="shared" si="14"/>
        <v>0.56845097110375042</v>
      </c>
      <c r="D344" s="15">
        <f t="shared" si="14"/>
        <v>0.27793218454697055</v>
      </c>
      <c r="E344" s="15">
        <f t="shared" si="14"/>
        <v>1.2492563950029767</v>
      </c>
      <c r="F344" s="15">
        <f t="shared" si="14"/>
        <v>0.30399336741742872</v>
      </c>
      <c r="G344" s="15">
        <f t="shared" si="14"/>
        <v>-0.1012965964343598</v>
      </c>
      <c r="H344" s="15">
        <f t="shared" si="14"/>
        <v>-1.8244845831056875E-2</v>
      </c>
      <c r="I344" s="15">
        <f t="shared" si="14"/>
        <v>2.6972844906141704</v>
      </c>
      <c r="J344" s="15">
        <f t="shared" si="14"/>
        <v>1.2023000522739062</v>
      </c>
      <c r="K344" s="15">
        <f t="shared" si="14"/>
        <v>2.2951694689084663</v>
      </c>
      <c r="L344" s="15">
        <f t="shared" si="14"/>
        <v>3.7232174218475667</v>
      </c>
      <c r="M344" s="15">
        <f t="shared" si="14"/>
        <v>1.3273001508295559</v>
      </c>
      <c r="N344" s="3"/>
    </row>
    <row r="345" spans="1:14" x14ac:dyDescent="0.2">
      <c r="A345" s="3"/>
      <c r="B345" s="14" t="s">
        <v>27</v>
      </c>
      <c r="C345" s="15">
        <f t="shared" si="14"/>
        <v>0.68299576071596257</v>
      </c>
      <c r="D345" s="15">
        <f t="shared" si="14"/>
        <v>0.97006651884700668</v>
      </c>
      <c r="E345" s="15">
        <f t="shared" si="14"/>
        <v>0.41128084606345922</v>
      </c>
      <c r="F345" s="15">
        <f t="shared" si="14"/>
        <v>8.2656013224965241E-2</v>
      </c>
      <c r="G345" s="15">
        <f t="shared" si="14"/>
        <v>0.50699655242344344</v>
      </c>
      <c r="H345" s="15">
        <f t="shared" si="14"/>
        <v>0.51094890510948077</v>
      </c>
      <c r="I345" s="15">
        <f t="shared" si="14"/>
        <v>-1.7746228926357185E-2</v>
      </c>
      <c r="J345" s="15">
        <f t="shared" si="14"/>
        <v>1.4979338842975236</v>
      </c>
      <c r="K345" s="15">
        <f t="shared" si="14"/>
        <v>3.3655100443516766</v>
      </c>
      <c r="L345" s="15">
        <f t="shared" si="14"/>
        <v>0.74500507958008422</v>
      </c>
      <c r="M345" s="15">
        <f t="shared" si="14"/>
        <v>2.5602857993450501</v>
      </c>
      <c r="N345" s="3"/>
    </row>
    <row r="346" spans="1:14" x14ac:dyDescent="0.2">
      <c r="A346" s="25"/>
      <c r="B346" s="14" t="s">
        <v>28</v>
      </c>
      <c r="C346" s="15">
        <f t="shared" si="14"/>
        <v>0.46783625730994155</v>
      </c>
      <c r="D346" s="15">
        <f t="shared" si="14"/>
        <v>0.5215481745813827</v>
      </c>
      <c r="E346" s="15">
        <f t="shared" si="14"/>
        <v>0.46811000585137058</v>
      </c>
      <c r="F346" s="15">
        <f t="shared" si="14"/>
        <v>0.23399862353751488</v>
      </c>
      <c r="G346" s="15">
        <f t="shared" si="14"/>
        <v>6.0532687651322539E-2</v>
      </c>
      <c r="H346" s="15">
        <f t="shared" si="14"/>
        <v>1.5250544662309535</v>
      </c>
      <c r="I346" s="15">
        <f t="shared" si="14"/>
        <v>0.33723819666311278</v>
      </c>
      <c r="J346" s="15">
        <f t="shared" si="14"/>
        <v>0.53435114503817371</v>
      </c>
      <c r="K346" s="15">
        <f t="shared" si="14"/>
        <v>0.90863200403837019</v>
      </c>
      <c r="L346" s="15">
        <f t="shared" si="14"/>
        <v>0.84033613445378152</v>
      </c>
      <c r="M346" s="15">
        <f t="shared" si="14"/>
        <v>1.7706821480406452</v>
      </c>
      <c r="N346" s="3"/>
    </row>
    <row r="347" spans="1:14" x14ac:dyDescent="0.2">
      <c r="A347" s="25"/>
      <c r="B347" s="14" t="s">
        <v>83</v>
      </c>
      <c r="C347" s="15">
        <f t="shared" si="14"/>
        <v>0.34924330616996507</v>
      </c>
      <c r="D347" s="15">
        <f t="shared" si="14"/>
        <v>0.3549972692517781</v>
      </c>
      <c r="E347" s="15">
        <f t="shared" si="14"/>
        <v>0.66006600660065562</v>
      </c>
      <c r="F347" s="15">
        <f t="shared" si="14"/>
        <v>0.23345234825596425</v>
      </c>
      <c r="G347" s="15">
        <f t="shared" si="14"/>
        <v>0.36297640653357766</v>
      </c>
      <c r="H347" s="15">
        <f t="shared" si="14"/>
        <v>0.94778254649498461</v>
      </c>
      <c r="I347" s="15">
        <f t="shared" si="14"/>
        <v>0</v>
      </c>
      <c r="J347" s="15">
        <f t="shared" si="14"/>
        <v>2.7081751455327736</v>
      </c>
      <c r="K347" s="15">
        <f t="shared" si="14"/>
        <v>1.9759879939969927</v>
      </c>
      <c r="L347" s="15">
        <f t="shared" si="14"/>
        <v>1.966666666666659</v>
      </c>
      <c r="M347" s="15">
        <f t="shared" si="14"/>
        <v>0.25670279520820799</v>
      </c>
      <c r="N347" s="3"/>
    </row>
    <row r="348" spans="1:14" x14ac:dyDescent="0.2">
      <c r="A348" s="25"/>
      <c r="B348" s="14" t="s">
        <v>29</v>
      </c>
      <c r="C348" s="15">
        <f t="shared" si="14"/>
        <v>0.58004640371229699</v>
      </c>
      <c r="D348" s="15">
        <f t="shared" si="14"/>
        <v>0.78911564625849717</v>
      </c>
      <c r="E348" s="15">
        <f t="shared" si="14"/>
        <v>0.28929604628736744</v>
      </c>
      <c r="F348" s="15">
        <f t="shared" si="14"/>
        <v>8.2203041512539085E-2</v>
      </c>
      <c r="G348" s="15">
        <f t="shared" si="14"/>
        <v>-6.027727546715117E-2</v>
      </c>
      <c r="H348" s="15">
        <f t="shared" si="14"/>
        <v>2.7635075287865405</v>
      </c>
      <c r="I348" s="15">
        <f t="shared" si="14"/>
        <v>-0.15920750044223905</v>
      </c>
      <c r="J348" s="15">
        <f t="shared" si="14"/>
        <v>0.54213898472153488</v>
      </c>
      <c r="K348" s="15">
        <f t="shared" si="14"/>
        <v>0.98111356389502091</v>
      </c>
      <c r="L348" s="15">
        <f t="shared" si="14"/>
        <v>1.176855181431848</v>
      </c>
      <c r="M348" s="15">
        <f t="shared" si="14"/>
        <v>0.82503556187766069</v>
      </c>
      <c r="N348" s="3"/>
    </row>
    <row r="349" spans="1:14" x14ac:dyDescent="0.2">
      <c r="A349" s="25"/>
      <c r="B349" s="14" t="s">
        <v>19</v>
      </c>
      <c r="C349" s="15">
        <f t="shared" si="14"/>
        <v>0.85351787773932841</v>
      </c>
      <c r="D349" s="15">
        <f t="shared" si="14"/>
        <v>1.2688984881209626</v>
      </c>
      <c r="E349" s="15">
        <f t="shared" si="14"/>
        <v>0.63461538461537581</v>
      </c>
      <c r="F349" s="15">
        <f t="shared" si="14"/>
        <v>9.5824777549629772E-2</v>
      </c>
      <c r="G349" s="15">
        <f t="shared" si="14"/>
        <v>2.0104543626864244E-2</v>
      </c>
      <c r="H349" s="15">
        <f t="shared" si="14"/>
        <v>0</v>
      </c>
      <c r="I349" s="15">
        <f t="shared" si="14"/>
        <v>0.17717930545712263</v>
      </c>
      <c r="J349" s="15">
        <f t="shared" si="14"/>
        <v>2.4509803921574199E-2</v>
      </c>
      <c r="K349" s="15">
        <f t="shared" si="14"/>
        <v>0.34005343696867479</v>
      </c>
      <c r="L349" s="15">
        <f t="shared" si="14"/>
        <v>1.2924071082390953</v>
      </c>
      <c r="M349" s="15">
        <f t="shared" si="14"/>
        <v>0.84650112866817162</v>
      </c>
      <c r="N349" s="3"/>
    </row>
    <row r="350" spans="1:14" x14ac:dyDescent="0.2">
      <c r="A350" s="25"/>
      <c r="B350" s="14">
        <v>2004</v>
      </c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3"/>
    </row>
    <row r="351" spans="1:14" x14ac:dyDescent="0.2">
      <c r="A351" s="25"/>
      <c r="B351" s="14" t="s">
        <v>20</v>
      </c>
      <c r="C351" s="15">
        <f>+((C100-C98)/C98)*100</f>
        <v>1.6239707227813409</v>
      </c>
      <c r="D351" s="15">
        <f t="shared" ref="D351:M351" si="15">+((D100-D98)/D98)*100</f>
        <v>2.5059984004265465</v>
      </c>
      <c r="E351" s="15">
        <f t="shared" si="15"/>
        <v>0.554175425186335</v>
      </c>
      <c r="F351" s="15">
        <f t="shared" si="15"/>
        <v>-0.12308533916850259</v>
      </c>
      <c r="G351" s="15">
        <f t="shared" si="15"/>
        <v>0.90452261306532655</v>
      </c>
      <c r="H351" s="15">
        <f t="shared" si="15"/>
        <v>0</v>
      </c>
      <c r="I351" s="15">
        <f t="shared" si="15"/>
        <v>0.44216483905199866</v>
      </c>
      <c r="J351" s="15">
        <f t="shared" si="15"/>
        <v>0</v>
      </c>
      <c r="K351" s="15">
        <f t="shared" si="15"/>
        <v>0.26627935124666324</v>
      </c>
      <c r="L351" s="15">
        <f t="shared" si="15"/>
        <v>0.92503987240828611</v>
      </c>
      <c r="M351" s="15">
        <f t="shared" si="15"/>
        <v>-0.30777839955231279</v>
      </c>
      <c r="N351" s="3"/>
    </row>
    <row r="352" spans="1:14" x14ac:dyDescent="0.2">
      <c r="A352" s="25"/>
      <c r="B352" s="14" t="s">
        <v>21</v>
      </c>
      <c r="C352" s="15">
        <f t="shared" ref="C352:M362" si="16">+((C101-C100)/C100)*100</f>
        <v>3.4661264911096055</v>
      </c>
      <c r="D352" s="15">
        <f t="shared" si="16"/>
        <v>5.4616384915474647</v>
      </c>
      <c r="E352" s="15">
        <f t="shared" si="16"/>
        <v>0.58912960851385576</v>
      </c>
      <c r="F352" s="15">
        <f t="shared" si="16"/>
        <v>0.24647405175956022</v>
      </c>
      <c r="G352" s="15">
        <f t="shared" si="16"/>
        <v>0.49800796812749004</v>
      </c>
      <c r="H352" s="15">
        <f t="shared" si="16"/>
        <v>0</v>
      </c>
      <c r="I352" s="15">
        <f t="shared" si="16"/>
        <v>-0.58108821975699154</v>
      </c>
      <c r="J352" s="15">
        <f t="shared" si="16"/>
        <v>-2.4503798088709321E-2</v>
      </c>
      <c r="K352" s="15">
        <f t="shared" si="16"/>
        <v>0.14485755673588188</v>
      </c>
      <c r="L352" s="15">
        <f t="shared" si="16"/>
        <v>1.2642225031605563</v>
      </c>
      <c r="M352" s="15">
        <f t="shared" si="16"/>
        <v>0.92618579848442639</v>
      </c>
      <c r="N352" s="3"/>
    </row>
    <row r="353" spans="1:14" x14ac:dyDescent="0.2">
      <c r="A353" s="25"/>
      <c r="B353" s="14" t="s">
        <v>22</v>
      </c>
      <c r="C353" s="15">
        <f t="shared" si="16"/>
        <v>2.3711115945181716</v>
      </c>
      <c r="D353" s="15">
        <f t="shared" si="16"/>
        <v>2.7373612823674534</v>
      </c>
      <c r="E353" s="15">
        <f t="shared" si="16"/>
        <v>2.7583600982429668</v>
      </c>
      <c r="F353" s="15">
        <f t="shared" si="16"/>
        <v>3.1279879797841796</v>
      </c>
      <c r="G353" s="15">
        <f t="shared" si="16"/>
        <v>-1.7244796828543087</v>
      </c>
      <c r="H353" s="15">
        <f t="shared" si="16"/>
        <v>0</v>
      </c>
      <c r="I353" s="15">
        <f t="shared" si="16"/>
        <v>7.0846617074030685E-2</v>
      </c>
      <c r="J353" s="15">
        <f t="shared" si="16"/>
        <v>-4.9019607843134465E-2</v>
      </c>
      <c r="K353" s="15">
        <f t="shared" si="16"/>
        <v>2.6277724204435819</v>
      </c>
      <c r="L353" s="15">
        <f t="shared" si="16"/>
        <v>0.37453183520600675</v>
      </c>
      <c r="M353" s="15">
        <f t="shared" si="16"/>
        <v>1.2235817575083363</v>
      </c>
      <c r="N353" s="3"/>
    </row>
    <row r="354" spans="1:14" x14ac:dyDescent="0.2">
      <c r="A354" s="25"/>
      <c r="B354" s="14" t="s">
        <v>23</v>
      </c>
      <c r="C354" s="15">
        <f t="shared" si="16"/>
        <v>0.74373140671483207</v>
      </c>
      <c r="D354" s="15">
        <f t="shared" si="16"/>
        <v>0.21603456553047939</v>
      </c>
      <c r="E354" s="15">
        <f t="shared" si="16"/>
        <v>0.36771465342893916</v>
      </c>
      <c r="F354" s="15">
        <f t="shared" si="16"/>
        <v>1.0198675496688803</v>
      </c>
      <c r="G354" s="15">
        <f t="shared" si="16"/>
        <v>1.7144009681323114</v>
      </c>
      <c r="H354" s="15">
        <f t="shared" si="16"/>
        <v>1.4652646095500776</v>
      </c>
      <c r="I354" s="15">
        <f t="shared" si="16"/>
        <v>4.6017699115044248</v>
      </c>
      <c r="J354" s="15">
        <f t="shared" si="16"/>
        <v>4.9043648847471456E-2</v>
      </c>
      <c r="K354" s="15">
        <f t="shared" si="16"/>
        <v>0</v>
      </c>
      <c r="L354" s="15">
        <f t="shared" si="16"/>
        <v>0</v>
      </c>
      <c r="M354" s="15">
        <f t="shared" si="16"/>
        <v>-1.291208791208788</v>
      </c>
      <c r="N354" s="3"/>
    </row>
    <row r="355" spans="1:14" x14ac:dyDescent="0.2">
      <c r="A355" s="25"/>
      <c r="B355" s="14" t="s">
        <v>24</v>
      </c>
      <c r="C355" s="15">
        <f t="shared" si="16"/>
        <v>0.46403712296983513</v>
      </c>
      <c r="D355" s="15">
        <f t="shared" si="16"/>
        <v>-7.1856287425152418E-2</v>
      </c>
      <c r="E355" s="15">
        <f t="shared" si="16"/>
        <v>2.9492581058802023</v>
      </c>
      <c r="F355" s="15">
        <f t="shared" si="16"/>
        <v>1.6782483283073233</v>
      </c>
      <c r="G355" s="15">
        <f t="shared" si="16"/>
        <v>1.3087447947650142</v>
      </c>
      <c r="H355" s="15">
        <f t="shared" si="16"/>
        <v>-0.96839959225281103</v>
      </c>
      <c r="I355" s="15">
        <f t="shared" si="16"/>
        <v>6.7681895093058761E-2</v>
      </c>
      <c r="J355" s="15">
        <f t="shared" si="16"/>
        <v>0</v>
      </c>
      <c r="K355" s="15">
        <f t="shared" si="16"/>
        <v>-0.77519379844961511</v>
      </c>
      <c r="L355" s="15">
        <f t="shared" si="16"/>
        <v>2.6119402985074553</v>
      </c>
      <c r="M355" s="15">
        <f t="shared" si="16"/>
        <v>2.5048705816866126</v>
      </c>
      <c r="N355" s="3"/>
    </row>
    <row r="356" spans="1:14" x14ac:dyDescent="0.2">
      <c r="A356" s="25"/>
      <c r="B356" s="14" t="s">
        <v>25</v>
      </c>
      <c r="C356" s="15">
        <f t="shared" si="16"/>
        <v>0.46189376443417768</v>
      </c>
      <c r="D356" s="15">
        <f t="shared" si="16"/>
        <v>0.45541706615532934</v>
      </c>
      <c r="E356" s="15">
        <f t="shared" si="16"/>
        <v>0.21352313167260595</v>
      </c>
      <c r="F356" s="15">
        <f t="shared" si="16"/>
        <v>6.4474532559638947E-2</v>
      </c>
      <c r="G356" s="15">
        <f t="shared" si="16"/>
        <v>-1.9573302016043431E-2</v>
      </c>
      <c r="H356" s="15">
        <f t="shared" si="16"/>
        <v>0.17155601303825702</v>
      </c>
      <c r="I356" s="15">
        <f t="shared" si="16"/>
        <v>1.0314507947243867</v>
      </c>
      <c r="J356" s="15">
        <f t="shared" si="16"/>
        <v>-2.4509803921574199E-2</v>
      </c>
      <c r="K356" s="15">
        <f t="shared" si="16"/>
        <v>0.52083333333334414</v>
      </c>
      <c r="L356" s="15">
        <f t="shared" si="16"/>
        <v>16.121212121212118</v>
      </c>
      <c r="M356" s="15">
        <f t="shared" si="16"/>
        <v>0.32582134129785195</v>
      </c>
      <c r="N356" s="3"/>
    </row>
    <row r="357" spans="1:14" x14ac:dyDescent="0.2">
      <c r="A357" s="25"/>
      <c r="B357" s="14" t="s">
        <v>26</v>
      </c>
      <c r="C357" s="15">
        <f t="shared" si="16"/>
        <v>0.25078369905955877</v>
      </c>
      <c r="D357" s="15">
        <f t="shared" si="16"/>
        <v>-0.31018849916487984</v>
      </c>
      <c r="E357" s="15">
        <f t="shared" si="16"/>
        <v>1.3139204545454504</v>
      </c>
      <c r="F357" s="15">
        <f t="shared" si="16"/>
        <v>1.3788659793814491</v>
      </c>
      <c r="G357" s="15">
        <f t="shared" si="16"/>
        <v>3.8175411119811944</v>
      </c>
      <c r="H357" s="15">
        <f t="shared" si="16"/>
        <v>3.853399554718274</v>
      </c>
      <c r="I357" s="15">
        <f t="shared" si="16"/>
        <v>-0.60251046025104982</v>
      </c>
      <c r="J357" s="15">
        <f t="shared" si="16"/>
        <v>4.1431723461632837</v>
      </c>
      <c r="K357" s="15">
        <f t="shared" si="16"/>
        <v>-9.4206311822900166E-2</v>
      </c>
      <c r="L357" s="15">
        <f t="shared" si="16"/>
        <v>-2.0876826722338206</v>
      </c>
      <c r="M357" s="15">
        <f t="shared" si="16"/>
        <v>2.5710419485791611</v>
      </c>
      <c r="N357" s="3"/>
    </row>
    <row r="358" spans="1:14" x14ac:dyDescent="0.2">
      <c r="A358" s="25"/>
      <c r="B358" s="14" t="s">
        <v>27</v>
      </c>
      <c r="C358" s="15">
        <f t="shared" si="16"/>
        <v>0.45861997081509043</v>
      </c>
      <c r="D358" s="15">
        <f t="shared" si="16"/>
        <v>1.1967448539971277</v>
      </c>
      <c r="E358" s="15">
        <f t="shared" si="16"/>
        <v>0.40308447248509538</v>
      </c>
      <c r="F358" s="15">
        <f t="shared" si="16"/>
        <v>-3.0252955383246558</v>
      </c>
      <c r="G358" s="15">
        <f t="shared" si="16"/>
        <v>1.1502922873845036</v>
      </c>
      <c r="H358" s="15">
        <f t="shared" si="16"/>
        <v>1.9624010554089675</v>
      </c>
      <c r="I358" s="15">
        <f t="shared" si="16"/>
        <v>1.5154066341134871</v>
      </c>
      <c r="J358" s="15">
        <f t="shared" si="16"/>
        <v>1.0828625235404816</v>
      </c>
      <c r="K358" s="15">
        <f t="shared" si="16"/>
        <v>1.6501650165016504</v>
      </c>
      <c r="L358" s="15">
        <f t="shared" si="16"/>
        <v>-2.8518123667377369</v>
      </c>
      <c r="M358" s="15">
        <f t="shared" si="16"/>
        <v>5.2770448548809669E-2</v>
      </c>
      <c r="N358" s="3"/>
    </row>
    <row r="359" spans="1:14" x14ac:dyDescent="0.2">
      <c r="A359" s="25"/>
      <c r="B359" s="14" t="s">
        <v>28</v>
      </c>
      <c r="C359" s="15">
        <f t="shared" si="16"/>
        <v>0.91305250051878695</v>
      </c>
      <c r="D359" s="15">
        <f t="shared" si="16"/>
        <v>0</v>
      </c>
      <c r="E359" s="15">
        <f t="shared" si="16"/>
        <v>0.66329202304068213</v>
      </c>
      <c r="F359" s="15">
        <f t="shared" si="16"/>
        <v>5.557740201861316</v>
      </c>
      <c r="G359" s="15">
        <f t="shared" si="16"/>
        <v>-1.0999254287844851</v>
      </c>
      <c r="H359" s="15">
        <f t="shared" si="16"/>
        <v>0</v>
      </c>
      <c r="I359" s="15">
        <f t="shared" si="16"/>
        <v>1.6586498590151391E-2</v>
      </c>
      <c r="J359" s="15">
        <f t="shared" si="16"/>
        <v>-0.58220773171867723</v>
      </c>
      <c r="K359" s="15">
        <f t="shared" si="16"/>
        <v>-1.0435992578849722</v>
      </c>
      <c r="L359" s="15">
        <f t="shared" si="16"/>
        <v>1.0699588477366193</v>
      </c>
      <c r="M359" s="15">
        <f t="shared" si="16"/>
        <v>-0.18459915611814046</v>
      </c>
      <c r="N359" s="3"/>
    </row>
    <row r="360" spans="1:14" x14ac:dyDescent="0.2">
      <c r="A360" s="25"/>
      <c r="B360" s="14" t="s">
        <v>83</v>
      </c>
      <c r="C360" s="15">
        <f t="shared" si="16"/>
        <v>1.3571869216532935</v>
      </c>
      <c r="D360" s="15">
        <f t="shared" si="16"/>
        <v>-1.7502365184484467</v>
      </c>
      <c r="E360" s="15">
        <f t="shared" si="16"/>
        <v>1.0404022888850355</v>
      </c>
      <c r="F360" s="15">
        <f t="shared" si="16"/>
        <v>4.1971935924500272</v>
      </c>
      <c r="G360" s="15">
        <f t="shared" si="16"/>
        <v>1.6022620169651274</v>
      </c>
      <c r="H360" s="15">
        <f t="shared" si="16"/>
        <v>0</v>
      </c>
      <c r="I360" s="15">
        <f t="shared" si="16"/>
        <v>20.729684908789388</v>
      </c>
      <c r="J360" s="15">
        <f t="shared" si="16"/>
        <v>2.3424689622867822E-2</v>
      </c>
      <c r="K360" s="15">
        <f t="shared" si="16"/>
        <v>-1.2186547925943259</v>
      </c>
      <c r="L360" s="15">
        <f t="shared" si="16"/>
        <v>-2.4158523344191036</v>
      </c>
      <c r="M360" s="15">
        <f t="shared" si="16"/>
        <v>-2.0079260237780772</v>
      </c>
      <c r="N360" s="3"/>
    </row>
    <row r="361" spans="1:14" x14ac:dyDescent="0.2">
      <c r="A361" s="25"/>
      <c r="B361" s="14" t="s">
        <v>29</v>
      </c>
      <c r="C361" s="15">
        <f t="shared" si="16"/>
        <v>1.0549807263136632</v>
      </c>
      <c r="D361" s="15">
        <f t="shared" si="16"/>
        <v>0.21665864227251663</v>
      </c>
      <c r="E361" s="15">
        <f t="shared" si="16"/>
        <v>-1.7847949201990887</v>
      </c>
      <c r="F361" s="15">
        <f t="shared" si="16"/>
        <v>0.22643308306518617</v>
      </c>
      <c r="G361" s="15">
        <f t="shared" si="16"/>
        <v>0.77922077922078758</v>
      </c>
      <c r="H361" s="15">
        <f t="shared" si="16"/>
        <v>0</v>
      </c>
      <c r="I361" s="15">
        <f t="shared" si="16"/>
        <v>10.206043956043951</v>
      </c>
      <c r="J361" s="15">
        <f t="shared" si="16"/>
        <v>0.18735362997658347</v>
      </c>
      <c r="K361" s="15">
        <f t="shared" si="16"/>
        <v>-0.35587188612099641</v>
      </c>
      <c r="L361" s="15">
        <f t="shared" si="16"/>
        <v>1.6968011126564737</v>
      </c>
      <c r="M361" s="15">
        <f t="shared" si="16"/>
        <v>1.6985710434079297</v>
      </c>
      <c r="N361" s="3"/>
    </row>
    <row r="362" spans="1:14" x14ac:dyDescent="0.2">
      <c r="A362" s="25"/>
      <c r="B362" s="14" t="s">
        <v>19</v>
      </c>
      <c r="C362" s="15">
        <f t="shared" si="16"/>
        <v>1.1443485243926899</v>
      </c>
      <c r="D362" s="15">
        <f t="shared" si="16"/>
        <v>1.6814797021378811</v>
      </c>
      <c r="E362" s="15">
        <f t="shared" si="16"/>
        <v>5.3643194128953429</v>
      </c>
      <c r="F362" s="15">
        <f t="shared" si="16"/>
        <v>-1.2604042806183142</v>
      </c>
      <c r="G362" s="15">
        <f t="shared" si="16"/>
        <v>1.0309278350515296</v>
      </c>
      <c r="H362" s="15">
        <f t="shared" si="16"/>
        <v>0</v>
      </c>
      <c r="I362" s="15">
        <f t="shared" si="16"/>
        <v>-2.4928331048227823E-2</v>
      </c>
      <c r="J362" s="15">
        <f t="shared" si="16"/>
        <v>-0.14025245441795761</v>
      </c>
      <c r="K362" s="15">
        <f t="shared" si="16"/>
        <v>0.64285714285714013</v>
      </c>
      <c r="L362" s="15">
        <f t="shared" si="16"/>
        <v>-0.13676148796498905</v>
      </c>
      <c r="M362" s="15">
        <f t="shared" si="16"/>
        <v>-5.3022269353125304E-2</v>
      </c>
      <c r="N362" s="3"/>
    </row>
    <row r="363" spans="1:14" x14ac:dyDescent="0.2">
      <c r="A363" s="25"/>
      <c r="B363" s="14">
        <v>2005</v>
      </c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3"/>
    </row>
    <row r="364" spans="1:14" x14ac:dyDescent="0.2">
      <c r="A364" s="25"/>
      <c r="B364" s="14" t="s">
        <v>20</v>
      </c>
      <c r="C364" s="15">
        <f t="shared" ref="C364:M364" si="17">+((C113-C111)/C111)*100</f>
        <v>2.9376736800317609</v>
      </c>
      <c r="D364" s="15">
        <f t="shared" si="17"/>
        <v>3.9215686274509718</v>
      </c>
      <c r="E364" s="15">
        <f t="shared" si="17"/>
        <v>-1.2603648424543985</v>
      </c>
      <c r="F364" s="15">
        <f t="shared" si="17"/>
        <v>3.8656069364161874</v>
      </c>
      <c r="G364" s="15">
        <f t="shared" si="17"/>
        <v>0.18221574344023325</v>
      </c>
      <c r="H364" s="15">
        <f t="shared" si="17"/>
        <v>0</v>
      </c>
      <c r="I364" s="15">
        <f t="shared" si="17"/>
        <v>0</v>
      </c>
      <c r="J364" s="15">
        <f t="shared" si="17"/>
        <v>4.6816479400746402E-2</v>
      </c>
      <c r="K364" s="15">
        <f t="shared" si="17"/>
        <v>-0.30754672344452605</v>
      </c>
      <c r="L364" s="15">
        <f t="shared" si="17"/>
        <v>0.41084634346754306</v>
      </c>
      <c r="M364" s="15">
        <f t="shared" si="17"/>
        <v>-0.636604774535803</v>
      </c>
      <c r="N364" s="3"/>
    </row>
    <row r="365" spans="1:14" x14ac:dyDescent="0.2">
      <c r="A365" s="25"/>
      <c r="B365" s="14" t="s">
        <v>21</v>
      </c>
      <c r="C365" s="15">
        <f t="shared" ref="C365:M375" si="18">+((C114-C113)/C113)*100</f>
        <v>3.0659467797917426</v>
      </c>
      <c r="D365" s="15">
        <f t="shared" si="18"/>
        <v>4.7510797908615672</v>
      </c>
      <c r="E365" s="15">
        <f t="shared" si="18"/>
        <v>0.78938528720188872</v>
      </c>
      <c r="F365" s="15">
        <f t="shared" si="18"/>
        <v>1.2057971014492728</v>
      </c>
      <c r="G365" s="15">
        <f t="shared" si="18"/>
        <v>-3.1829756275009098</v>
      </c>
      <c r="H365" s="15">
        <f t="shared" si="18"/>
        <v>0</v>
      </c>
      <c r="I365" s="15">
        <f t="shared" si="18"/>
        <v>-3.7401820221925966E-2</v>
      </c>
      <c r="J365" s="15">
        <f t="shared" si="18"/>
        <v>-2.3397285914825899E-2</v>
      </c>
      <c r="K365" s="15">
        <f t="shared" si="18"/>
        <v>0.14238253440911788</v>
      </c>
      <c r="L365" s="15">
        <f t="shared" si="18"/>
        <v>0.4364429896344697</v>
      </c>
      <c r="M365" s="15">
        <f t="shared" si="18"/>
        <v>0.32034169781099536</v>
      </c>
      <c r="N365" s="3"/>
    </row>
    <row r="366" spans="1:14" x14ac:dyDescent="0.2">
      <c r="A366" s="25"/>
      <c r="B366" s="14" t="s">
        <v>22</v>
      </c>
      <c r="C366" s="15">
        <f t="shared" si="18"/>
        <v>3.1618334892422779</v>
      </c>
      <c r="D366" s="15">
        <f t="shared" si="18"/>
        <v>4.8177083333333304</v>
      </c>
      <c r="E366" s="15">
        <f t="shared" si="18"/>
        <v>0.48325279120146258</v>
      </c>
      <c r="F366" s="15">
        <f t="shared" si="18"/>
        <v>0.35513804559514528</v>
      </c>
      <c r="G366" s="15">
        <f t="shared" si="18"/>
        <v>3.3815517565282742</v>
      </c>
      <c r="H366" s="15">
        <f t="shared" si="18"/>
        <v>0</v>
      </c>
      <c r="I366" s="15">
        <f t="shared" si="18"/>
        <v>2.494387627837933E-2</v>
      </c>
      <c r="J366" s="15">
        <f t="shared" si="18"/>
        <v>0</v>
      </c>
      <c r="K366" s="15">
        <f t="shared" si="18"/>
        <v>-0.42654028436019226</v>
      </c>
      <c r="L366" s="15">
        <f t="shared" si="18"/>
        <v>-0.62466051059207273</v>
      </c>
      <c r="M366" s="15">
        <f t="shared" si="18"/>
        <v>2.6609898882384244</v>
      </c>
      <c r="N366" s="3"/>
    </row>
    <row r="367" spans="1:14" x14ac:dyDescent="0.2">
      <c r="A367" s="25"/>
      <c r="B367" s="14" t="s">
        <v>23</v>
      </c>
      <c r="C367" s="15">
        <f t="shared" si="18"/>
        <v>1.088139281828074</v>
      </c>
      <c r="D367" s="15">
        <f t="shared" si="18"/>
        <v>1.1180124223602437</v>
      </c>
      <c r="E367" s="15">
        <f t="shared" si="18"/>
        <v>2.1558872305140961</v>
      </c>
      <c r="F367" s="15">
        <f t="shared" si="18"/>
        <v>1.2557077625570776</v>
      </c>
      <c r="G367" s="15">
        <f t="shared" si="18"/>
        <v>1.3447210612393405</v>
      </c>
      <c r="H367" s="15">
        <f t="shared" si="18"/>
        <v>0</v>
      </c>
      <c r="I367" s="15">
        <f t="shared" si="18"/>
        <v>0</v>
      </c>
      <c r="J367" s="15">
        <f t="shared" si="18"/>
        <v>0</v>
      </c>
      <c r="K367" s="15">
        <f t="shared" si="18"/>
        <v>0.23798191337458352</v>
      </c>
      <c r="L367" s="15">
        <f t="shared" si="18"/>
        <v>2.2957092101667218</v>
      </c>
      <c r="M367" s="15">
        <f t="shared" si="18"/>
        <v>0.59616381544842179</v>
      </c>
      <c r="N367" s="3"/>
    </row>
    <row r="368" spans="1:14" x14ac:dyDescent="0.2">
      <c r="A368" s="25"/>
      <c r="B368" s="14" t="s">
        <v>24</v>
      </c>
      <c r="C368" s="15">
        <f t="shared" si="18"/>
        <v>0.46645138141371062</v>
      </c>
      <c r="D368" s="15">
        <f t="shared" si="18"/>
        <v>1.638001638001638</v>
      </c>
      <c r="E368" s="15">
        <f t="shared" si="18"/>
        <v>1.2987012987012987</v>
      </c>
      <c r="F368" s="15">
        <f t="shared" si="18"/>
        <v>-3.8331454340473505</v>
      </c>
      <c r="G368" s="15">
        <f t="shared" si="18"/>
        <v>-0.43033889187736968</v>
      </c>
      <c r="H368" s="15">
        <f t="shared" si="18"/>
        <v>0</v>
      </c>
      <c r="I368" s="15">
        <f t="shared" si="18"/>
        <v>1.2468827930177399E-2</v>
      </c>
      <c r="J368" s="15">
        <f t="shared" si="18"/>
        <v>0</v>
      </c>
      <c r="K368" s="15">
        <f t="shared" si="18"/>
        <v>-2.3741690408348975E-2</v>
      </c>
      <c r="L368" s="15">
        <f t="shared" si="18"/>
        <v>0.42746460058775465</v>
      </c>
      <c r="M368" s="15">
        <f t="shared" si="18"/>
        <v>-0.90182942540582323</v>
      </c>
      <c r="N368" s="3"/>
    </row>
    <row r="369" spans="1:14" x14ac:dyDescent="0.2">
      <c r="A369" s="25"/>
      <c r="B369" s="14" t="s">
        <v>25</v>
      </c>
      <c r="C369" s="15">
        <f t="shared" si="18"/>
        <v>0.16071428571428165</v>
      </c>
      <c r="D369" s="15">
        <f t="shared" si="18"/>
        <v>-0.10072522159548752</v>
      </c>
      <c r="E369" s="15">
        <f t="shared" si="18"/>
        <v>2.4679487179487145</v>
      </c>
      <c r="F369" s="15">
        <f t="shared" si="18"/>
        <v>0.70339976553341155</v>
      </c>
      <c r="G369" s="15">
        <f t="shared" si="18"/>
        <v>0.45020709526382141</v>
      </c>
      <c r="H369" s="15">
        <f t="shared" si="18"/>
        <v>0</v>
      </c>
      <c r="I369" s="15">
        <f t="shared" si="18"/>
        <v>0</v>
      </c>
      <c r="J369" s="15">
        <f t="shared" si="18"/>
        <v>0</v>
      </c>
      <c r="K369" s="15">
        <f t="shared" si="18"/>
        <v>-4.749465685111505E-2</v>
      </c>
      <c r="L369" s="15">
        <f t="shared" si="18"/>
        <v>-9.5770151636073422</v>
      </c>
      <c r="M369" s="15">
        <f t="shared" si="18"/>
        <v>1.4300572022880915</v>
      </c>
      <c r="N369" s="3"/>
    </row>
    <row r="370" spans="1:14" x14ac:dyDescent="0.2">
      <c r="A370" s="25"/>
      <c r="B370" s="14" t="s">
        <v>26</v>
      </c>
      <c r="C370" s="15">
        <f t="shared" si="18"/>
        <v>0.26742734890354786</v>
      </c>
      <c r="D370" s="15">
        <f t="shared" si="18"/>
        <v>-3.1457955232909791</v>
      </c>
      <c r="E370" s="15">
        <f t="shared" si="18"/>
        <v>1.5639662183296841</v>
      </c>
      <c r="F370" s="15">
        <f t="shared" si="18"/>
        <v>10.616996507566943</v>
      </c>
      <c r="G370" s="15">
        <f t="shared" si="18"/>
        <v>0.26891358910003588</v>
      </c>
      <c r="H370" s="15">
        <f t="shared" si="18"/>
        <v>0</v>
      </c>
      <c r="I370" s="15">
        <f t="shared" si="18"/>
        <v>5.5479366662510907</v>
      </c>
      <c r="J370" s="15">
        <f t="shared" si="18"/>
        <v>0</v>
      </c>
      <c r="K370" s="15">
        <f t="shared" si="18"/>
        <v>4.7517224994071149E-2</v>
      </c>
      <c r="L370" s="15">
        <f t="shared" si="18"/>
        <v>-1.5887025595763393</v>
      </c>
      <c r="M370" s="15">
        <f t="shared" si="18"/>
        <v>-0.25634452704434757</v>
      </c>
      <c r="N370" s="3"/>
    </row>
    <row r="371" spans="1:14" x14ac:dyDescent="0.2">
      <c r="A371" s="25"/>
      <c r="B371" s="14" t="s">
        <v>27</v>
      </c>
      <c r="C371" s="15">
        <f t="shared" si="18"/>
        <v>0.46230440967283482</v>
      </c>
      <c r="D371" s="15">
        <f t="shared" si="18"/>
        <v>-0.39558609202582429</v>
      </c>
      <c r="E371" s="15">
        <f t="shared" si="18"/>
        <v>-0.47736372035725638</v>
      </c>
      <c r="F371" s="15">
        <f t="shared" si="18"/>
        <v>2.1048200378867605</v>
      </c>
      <c r="G371" s="15">
        <f t="shared" si="18"/>
        <v>-7.1517968889679484E-2</v>
      </c>
      <c r="H371" s="15">
        <f t="shared" si="18"/>
        <v>0</v>
      </c>
      <c r="I371" s="15">
        <f t="shared" si="18"/>
        <v>3.791637136782426</v>
      </c>
      <c r="J371" s="15">
        <f t="shared" si="18"/>
        <v>0</v>
      </c>
      <c r="K371" s="15">
        <f t="shared" si="18"/>
        <v>-2.3747328425557525E-2</v>
      </c>
      <c r="L371" s="15">
        <f t="shared" si="18"/>
        <v>0</v>
      </c>
      <c r="M371" s="15">
        <f t="shared" si="18"/>
        <v>7.7101002313018377E-2</v>
      </c>
      <c r="N371" s="3"/>
    </row>
    <row r="372" spans="1:14" x14ac:dyDescent="0.2">
      <c r="A372" s="25"/>
      <c r="B372" s="14" t="s">
        <v>28</v>
      </c>
      <c r="C372" s="15">
        <f t="shared" si="18"/>
        <v>0.81415929203540216</v>
      </c>
      <c r="D372" s="15">
        <f t="shared" si="18"/>
        <v>1.1287625418060272</v>
      </c>
      <c r="E372" s="15">
        <f t="shared" si="18"/>
        <v>-0.38681726752282225</v>
      </c>
      <c r="F372" s="15">
        <f t="shared" si="18"/>
        <v>0.47412904555760754</v>
      </c>
      <c r="G372" s="15">
        <f t="shared" si="18"/>
        <v>2.5049203793165149</v>
      </c>
      <c r="H372" s="15">
        <f t="shared" si="18"/>
        <v>0</v>
      </c>
      <c r="I372" s="15">
        <f t="shared" si="18"/>
        <v>-2.2760896779338281E-2</v>
      </c>
      <c r="J372" s="15">
        <f t="shared" si="18"/>
        <v>0</v>
      </c>
      <c r="K372" s="15">
        <f t="shared" si="18"/>
        <v>0</v>
      </c>
      <c r="L372" s="15">
        <f t="shared" si="18"/>
        <v>1.6741405082212324</v>
      </c>
      <c r="M372" s="15">
        <f t="shared" si="18"/>
        <v>2.5680534155116265E-2</v>
      </c>
      <c r="N372" s="3"/>
    </row>
    <row r="373" spans="1:14" x14ac:dyDescent="0.2">
      <c r="A373" s="25"/>
      <c r="B373" s="14" t="s">
        <v>83</v>
      </c>
      <c r="C373" s="15">
        <f t="shared" si="18"/>
        <v>1.4571629213483066</v>
      </c>
      <c r="D373" s="15">
        <f t="shared" si="18"/>
        <v>2.2116577097974344</v>
      </c>
      <c r="E373" s="15">
        <f t="shared" si="18"/>
        <v>0.48151599875738166</v>
      </c>
      <c r="F373" s="15">
        <f t="shared" si="18"/>
        <v>0.38982355354945308</v>
      </c>
      <c r="G373" s="15">
        <f t="shared" si="18"/>
        <v>1.0822133007505752</v>
      </c>
      <c r="H373" s="15">
        <f t="shared" si="18"/>
        <v>0</v>
      </c>
      <c r="I373" s="15">
        <f t="shared" si="18"/>
        <v>1.1383039271488074E-2</v>
      </c>
      <c r="J373" s="15">
        <f t="shared" si="18"/>
        <v>0</v>
      </c>
      <c r="K373" s="15">
        <f t="shared" si="18"/>
        <v>0</v>
      </c>
      <c r="L373" s="15">
        <f t="shared" si="18"/>
        <v>-2.32284622169951</v>
      </c>
      <c r="M373" s="15">
        <f t="shared" si="18"/>
        <v>-5.1347881899868719E-2</v>
      </c>
      <c r="N373" s="3"/>
    </row>
    <row r="374" spans="1:14" x14ac:dyDescent="0.2">
      <c r="A374" s="25"/>
      <c r="B374" s="14" t="s">
        <v>29</v>
      </c>
      <c r="C374" s="15">
        <f t="shared" si="18"/>
        <v>0.98632981484686721</v>
      </c>
      <c r="D374" s="15">
        <f t="shared" si="18"/>
        <v>0.97067745197169075</v>
      </c>
      <c r="E374" s="15">
        <f t="shared" si="18"/>
        <v>3.4935847889936658</v>
      </c>
      <c r="F374" s="15">
        <f t="shared" si="18"/>
        <v>0.13284283670549302</v>
      </c>
      <c r="G374" s="15">
        <f t="shared" si="18"/>
        <v>-0.81160421343464773</v>
      </c>
      <c r="H374" s="15">
        <f t="shared" si="18"/>
        <v>0.50137473718260117</v>
      </c>
      <c r="I374" s="15">
        <f t="shared" si="18"/>
        <v>1.8324607329842959</v>
      </c>
      <c r="J374" s="15">
        <f t="shared" si="18"/>
        <v>-2.6211092908963227</v>
      </c>
      <c r="K374" s="15">
        <f t="shared" si="18"/>
        <v>0</v>
      </c>
      <c r="L374" s="15">
        <f t="shared" si="18"/>
        <v>1.8964479229379927</v>
      </c>
      <c r="M374" s="15">
        <f t="shared" si="18"/>
        <v>2.5687130747486745E-2</v>
      </c>
      <c r="N374" s="3"/>
    </row>
    <row r="375" spans="1:14" x14ac:dyDescent="0.2">
      <c r="A375" s="25"/>
      <c r="B375" s="14" t="s">
        <v>19</v>
      </c>
      <c r="C375" s="15">
        <f t="shared" si="18"/>
        <v>1.1823166552433133</v>
      </c>
      <c r="D375" s="15">
        <f t="shared" si="18"/>
        <v>1.6623272581614283</v>
      </c>
      <c r="E375" s="15">
        <f t="shared" si="18"/>
        <v>2.9873039581784239E-2</v>
      </c>
      <c r="F375" s="15">
        <f t="shared" si="18"/>
        <v>0.9490764363710652</v>
      </c>
      <c r="G375" s="15">
        <f t="shared" si="18"/>
        <v>-0.34818941504178275</v>
      </c>
      <c r="H375" s="15">
        <f t="shared" si="18"/>
        <v>0</v>
      </c>
      <c r="I375" s="15">
        <f t="shared" si="18"/>
        <v>-2.2353861629601596E-2</v>
      </c>
      <c r="J375" s="15">
        <f t="shared" si="18"/>
        <v>1.8024513338139869</v>
      </c>
      <c r="K375" s="15">
        <f t="shared" si="18"/>
        <v>0</v>
      </c>
      <c r="L375" s="15">
        <f t="shared" si="18"/>
        <v>-0.50221565731166573</v>
      </c>
      <c r="M375" s="15">
        <f t="shared" si="18"/>
        <v>0</v>
      </c>
      <c r="N375" s="3"/>
    </row>
    <row r="376" spans="1:14" x14ac:dyDescent="0.2">
      <c r="A376" s="25"/>
      <c r="B376" s="14">
        <v>2006</v>
      </c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3"/>
    </row>
    <row r="377" spans="1:14" x14ac:dyDescent="0.2">
      <c r="A377" s="25"/>
      <c r="B377" s="14" t="s">
        <v>20</v>
      </c>
      <c r="C377" s="15">
        <f t="shared" ref="C377:M377" si="19">+((C126-C124)/C124)*100</f>
        <v>2.7434377646062735</v>
      </c>
      <c r="D377" s="15">
        <f t="shared" si="19"/>
        <v>2.9353821907013349</v>
      </c>
      <c r="E377" s="15">
        <f t="shared" si="19"/>
        <v>3.6284903688218537</v>
      </c>
      <c r="F377" s="15">
        <f t="shared" si="19"/>
        <v>3.8212697128993076</v>
      </c>
      <c r="G377" s="15">
        <f t="shared" si="19"/>
        <v>2.1139063591893823</v>
      </c>
      <c r="H377" s="15">
        <f t="shared" si="19"/>
        <v>0</v>
      </c>
      <c r="I377" s="15">
        <f t="shared" si="19"/>
        <v>0</v>
      </c>
      <c r="J377" s="15">
        <f t="shared" si="19"/>
        <v>-1.7705382436260624</v>
      </c>
      <c r="K377" s="15">
        <f t="shared" si="19"/>
        <v>0</v>
      </c>
      <c r="L377" s="15">
        <f t="shared" si="19"/>
        <v>3.9489311163895522</v>
      </c>
      <c r="M377" s="15">
        <f t="shared" si="19"/>
        <v>0</v>
      </c>
      <c r="N377" s="3"/>
    </row>
    <row r="378" spans="1:14" x14ac:dyDescent="0.2">
      <c r="A378" s="25"/>
      <c r="B378" s="14" t="s">
        <v>21</v>
      </c>
      <c r="C378" s="15">
        <f t="shared" ref="C378:M388" si="20">+((C127-C126)/C126)*100</f>
        <v>3.6921048294049732</v>
      </c>
      <c r="D378" s="15">
        <f t="shared" si="20"/>
        <v>6.2392344497607697</v>
      </c>
      <c r="E378" s="15">
        <f t="shared" si="20"/>
        <v>1.556195965417861</v>
      </c>
      <c r="F378" s="15">
        <f t="shared" si="20"/>
        <v>-1.2366114897760512</v>
      </c>
      <c r="G378" s="15">
        <f t="shared" si="20"/>
        <v>2.9255774165953845</v>
      </c>
      <c r="H378" s="15">
        <f t="shared" si="20"/>
        <v>0</v>
      </c>
      <c r="I378" s="15">
        <f t="shared" si="20"/>
        <v>-1.2744550027948549</v>
      </c>
      <c r="J378" s="15">
        <f t="shared" si="20"/>
        <v>-9.6130737803420838E-2</v>
      </c>
      <c r="K378" s="15">
        <f t="shared" si="20"/>
        <v>-1.7577197149643651</v>
      </c>
      <c r="L378" s="15">
        <f t="shared" si="20"/>
        <v>0.14281633818908882</v>
      </c>
      <c r="M378" s="15">
        <f t="shared" si="20"/>
        <v>7.7041602465334202E-2</v>
      </c>
      <c r="N378" s="3"/>
    </row>
    <row r="379" spans="1:14" x14ac:dyDescent="0.2">
      <c r="A379" s="25"/>
      <c r="B379" s="14" t="s">
        <v>22</v>
      </c>
      <c r="C379" s="15">
        <f t="shared" si="20"/>
        <v>4.3077412176124659</v>
      </c>
      <c r="D379" s="15">
        <f t="shared" si="20"/>
        <v>6.1070077463520045</v>
      </c>
      <c r="E379" s="15">
        <f t="shared" si="20"/>
        <v>0.35471055618615216</v>
      </c>
      <c r="F379" s="15">
        <f t="shared" si="20"/>
        <v>1.8337769890565057</v>
      </c>
      <c r="G379" s="15">
        <f t="shared" si="20"/>
        <v>-0.24933510638297871</v>
      </c>
      <c r="H379" s="15">
        <f t="shared" si="20"/>
        <v>0</v>
      </c>
      <c r="I379" s="15">
        <f t="shared" si="20"/>
        <v>1.1436983354093559</v>
      </c>
      <c r="J379" s="15">
        <f t="shared" si="20"/>
        <v>-0.79384171277363769</v>
      </c>
      <c r="K379" s="15">
        <f t="shared" si="20"/>
        <v>-8.4139264990328844</v>
      </c>
      <c r="L379" s="15">
        <f t="shared" si="20"/>
        <v>10.895607529948656</v>
      </c>
      <c r="M379" s="15">
        <f t="shared" si="20"/>
        <v>-0.74416217603283996</v>
      </c>
      <c r="N379" s="3"/>
    </row>
    <row r="380" spans="1:14" x14ac:dyDescent="0.2">
      <c r="A380" s="25"/>
      <c r="B380" s="14" t="s">
        <v>23</v>
      </c>
      <c r="C380" s="15">
        <f t="shared" si="20"/>
        <v>5.1508686376104773</v>
      </c>
      <c r="D380" s="15">
        <f t="shared" si="20"/>
        <v>7.6910016977928608</v>
      </c>
      <c r="E380" s="15">
        <f t="shared" si="20"/>
        <v>-0.60794570903434964</v>
      </c>
      <c r="F380" s="15">
        <f t="shared" si="20"/>
        <v>1.1617775196049955</v>
      </c>
      <c r="G380" s="15">
        <f t="shared" si="20"/>
        <v>6.4822529578403563</v>
      </c>
      <c r="H380" s="15">
        <f t="shared" si="20"/>
        <v>1.4322497586095877</v>
      </c>
      <c r="I380" s="15">
        <f t="shared" si="20"/>
        <v>-1.7241379310344929</v>
      </c>
      <c r="J380" s="15">
        <f t="shared" si="20"/>
        <v>-0.58195926285159483</v>
      </c>
      <c r="K380" s="15">
        <f t="shared" si="20"/>
        <v>-0.58078141499471714</v>
      </c>
      <c r="L380" s="15">
        <f t="shared" si="20"/>
        <v>2.4434156378600824</v>
      </c>
      <c r="M380" s="15">
        <f t="shared" si="20"/>
        <v>-0.56876938986556058</v>
      </c>
      <c r="N380" s="3"/>
    </row>
    <row r="381" spans="1:14" x14ac:dyDescent="0.2">
      <c r="A381" s="25"/>
      <c r="B381" s="14" t="s">
        <v>24</v>
      </c>
      <c r="C381" s="15">
        <f t="shared" si="20"/>
        <v>0.49275362318840249</v>
      </c>
      <c r="D381" s="15">
        <f t="shared" si="20"/>
        <v>0.15765410688948447</v>
      </c>
      <c r="E381" s="15">
        <f t="shared" si="20"/>
        <v>-0.21337126600284498</v>
      </c>
      <c r="F381" s="15">
        <f t="shared" si="20"/>
        <v>1.9619102306440805</v>
      </c>
      <c r="G381" s="15">
        <f t="shared" si="20"/>
        <v>3.6932707355242602</v>
      </c>
      <c r="H381" s="15">
        <f t="shared" si="20"/>
        <v>-1.9038553069966686</v>
      </c>
      <c r="I381" s="15">
        <f t="shared" si="20"/>
        <v>4.5568466621108562E-2</v>
      </c>
      <c r="J381" s="15">
        <f t="shared" si="20"/>
        <v>9.7560975609750564E-2</v>
      </c>
      <c r="K381" s="15">
        <f t="shared" si="20"/>
        <v>2.0711630377057766</v>
      </c>
      <c r="L381" s="15">
        <f t="shared" si="20"/>
        <v>-0.47702736630681247</v>
      </c>
      <c r="M381" s="15">
        <f t="shared" si="20"/>
        <v>1.2480499219968679</v>
      </c>
      <c r="N381" s="3"/>
    </row>
    <row r="382" spans="1:14" x14ac:dyDescent="0.2">
      <c r="A382" s="25"/>
      <c r="B382" s="14" t="s">
        <v>25</v>
      </c>
      <c r="C382" s="15">
        <f t="shared" si="20"/>
        <v>0.72108451110470151</v>
      </c>
      <c r="D382" s="15">
        <f t="shared" si="20"/>
        <v>-2.2981268691956416</v>
      </c>
      <c r="E382" s="15">
        <f t="shared" si="20"/>
        <v>1.7961511047754846</v>
      </c>
      <c r="F382" s="15">
        <f t="shared" si="20"/>
        <v>1.3140604467805519</v>
      </c>
      <c r="G382" s="15">
        <f t="shared" si="20"/>
        <v>2.3241774826441257</v>
      </c>
      <c r="H382" s="15">
        <f t="shared" si="20"/>
        <v>0</v>
      </c>
      <c r="I382" s="15">
        <f t="shared" si="20"/>
        <v>23.081302664541113</v>
      </c>
      <c r="J382" s="15">
        <f t="shared" si="20"/>
        <v>0</v>
      </c>
      <c r="K382" s="15">
        <f t="shared" si="20"/>
        <v>-1.1706555671175858</v>
      </c>
      <c r="L382" s="15">
        <f t="shared" si="20"/>
        <v>0.50454086781029261</v>
      </c>
      <c r="M382" s="15">
        <f t="shared" si="20"/>
        <v>-3.5439137134052272</v>
      </c>
      <c r="N382" s="3"/>
    </row>
    <row r="383" spans="1:14" x14ac:dyDescent="0.2">
      <c r="A383" s="25"/>
      <c r="B383" s="14" t="s">
        <v>26</v>
      </c>
      <c r="C383" s="15">
        <f t="shared" si="20"/>
        <v>0.85910652920962205</v>
      </c>
      <c r="D383" s="15">
        <f t="shared" si="20"/>
        <v>0.57999033349442708</v>
      </c>
      <c r="E383" s="15">
        <f t="shared" si="20"/>
        <v>0.71418568827895568</v>
      </c>
      <c r="F383" s="15">
        <f t="shared" si="20"/>
        <v>3.010931999258847</v>
      </c>
      <c r="G383" s="15">
        <f t="shared" si="20"/>
        <v>-1.7846607669616554</v>
      </c>
      <c r="H383" s="15">
        <f t="shared" si="20"/>
        <v>-0.35581432961344528</v>
      </c>
      <c r="I383" s="15">
        <f t="shared" si="20"/>
        <v>0.12952169488388043</v>
      </c>
      <c r="J383" s="15">
        <f t="shared" si="20"/>
        <v>8.7962962962963012</v>
      </c>
      <c r="K383" s="15">
        <f t="shared" si="20"/>
        <v>-0.50013161358251579</v>
      </c>
      <c r="L383" s="15">
        <f t="shared" si="20"/>
        <v>1.5060240963855422</v>
      </c>
      <c r="M383" s="15">
        <f t="shared" si="20"/>
        <v>3.0085197018104246</v>
      </c>
      <c r="N383" s="3"/>
    </row>
    <row r="384" spans="1:14" x14ac:dyDescent="0.2">
      <c r="A384" s="25"/>
      <c r="B384" s="14" t="s">
        <v>27</v>
      </c>
      <c r="C384" s="15">
        <f t="shared" si="20"/>
        <v>1.1215218625780776</v>
      </c>
      <c r="D384" s="15">
        <f t="shared" si="20"/>
        <v>9.6107640557427959E-2</v>
      </c>
      <c r="E384" s="15">
        <f t="shared" si="20"/>
        <v>1.9605116796440361</v>
      </c>
      <c r="F384" s="15">
        <f t="shared" si="20"/>
        <v>5.1263602841982188</v>
      </c>
      <c r="G384" s="15">
        <f t="shared" si="20"/>
        <v>4.7604745457275932</v>
      </c>
      <c r="H384" s="15">
        <f t="shared" si="20"/>
        <v>-0.64924525239409181</v>
      </c>
      <c r="I384" s="15">
        <f t="shared" si="20"/>
        <v>-6.4677076596142052E-2</v>
      </c>
      <c r="J384" s="15">
        <f t="shared" si="20"/>
        <v>-0.13437849944009467</v>
      </c>
      <c r="K384" s="15">
        <f t="shared" si="20"/>
        <v>0.82010582010582611</v>
      </c>
      <c r="L384" s="15">
        <f t="shared" si="20"/>
        <v>5.7863501483679611</v>
      </c>
      <c r="M384" s="15">
        <f t="shared" si="20"/>
        <v>-1.6283277332643977</v>
      </c>
      <c r="N384" s="3"/>
    </row>
    <row r="385" spans="1:14" x14ac:dyDescent="0.2">
      <c r="A385" s="25"/>
      <c r="B385" s="14" t="s">
        <v>28</v>
      </c>
      <c r="C385" s="15">
        <f t="shared" si="20"/>
        <v>0.40713182647762053</v>
      </c>
      <c r="D385" s="15">
        <f t="shared" si="20"/>
        <v>0.11201792286766611</v>
      </c>
      <c r="E385" s="15">
        <f t="shared" si="20"/>
        <v>2.863766534842493</v>
      </c>
      <c r="F385" s="15">
        <f t="shared" si="20"/>
        <v>0.5731884677902146</v>
      </c>
      <c r="G385" s="15">
        <f t="shared" si="20"/>
        <v>0.6020642201834765</v>
      </c>
      <c r="H385" s="15">
        <f t="shared" si="20"/>
        <v>6.6982519196209758</v>
      </c>
      <c r="I385" s="15">
        <f t="shared" si="20"/>
        <v>-1.8491124260338214E-2</v>
      </c>
      <c r="J385" s="15">
        <f t="shared" si="20"/>
        <v>-0.38125140165956239</v>
      </c>
      <c r="K385" s="15">
        <f t="shared" si="20"/>
        <v>-0.36735764891105588</v>
      </c>
      <c r="L385" s="15">
        <f t="shared" si="20"/>
        <v>0.37400654511453152</v>
      </c>
      <c r="M385" s="15">
        <f t="shared" si="20"/>
        <v>-0.26274303730951132</v>
      </c>
      <c r="N385" s="3"/>
    </row>
    <row r="386" spans="1:14" x14ac:dyDescent="0.2">
      <c r="A386" s="25"/>
      <c r="B386" s="14" t="s">
        <v>83</v>
      </c>
      <c r="C386" s="15">
        <f t="shared" si="20"/>
        <v>0.57326621923936083</v>
      </c>
      <c r="D386" s="15">
        <f t="shared" si="20"/>
        <v>1.1508951406649508</v>
      </c>
      <c r="E386" s="15">
        <f t="shared" si="20"/>
        <v>-0.57006496089088621</v>
      </c>
      <c r="F386" s="15">
        <f t="shared" si="20"/>
        <v>-0.67199727798569786</v>
      </c>
      <c r="G386" s="15">
        <f t="shared" si="20"/>
        <v>-1.3679110857794115</v>
      </c>
      <c r="H386" s="15">
        <f t="shared" si="20"/>
        <v>-1.0871229520747241</v>
      </c>
      <c r="I386" s="15">
        <f t="shared" si="20"/>
        <v>8.3225448492682028E-2</v>
      </c>
      <c r="J386" s="15">
        <f t="shared" si="20"/>
        <v>0.29266096352994403</v>
      </c>
      <c r="K386" s="15">
        <f t="shared" si="20"/>
        <v>-2.6336581511710797E-2</v>
      </c>
      <c r="L386" s="15">
        <f t="shared" si="20"/>
        <v>5.1001397298556208</v>
      </c>
      <c r="M386" s="15">
        <f t="shared" si="20"/>
        <v>2.1338250790305495</v>
      </c>
      <c r="N386" s="3"/>
    </row>
    <row r="387" spans="1:14" x14ac:dyDescent="0.2">
      <c r="A387" s="25"/>
      <c r="B387" s="14" t="s">
        <v>29</v>
      </c>
      <c r="C387" s="15">
        <f t="shared" si="20"/>
        <v>0.76463228138467965</v>
      </c>
      <c r="D387" s="15">
        <f t="shared" si="20"/>
        <v>0.60050568900127499</v>
      </c>
      <c r="E387" s="15">
        <f t="shared" si="20"/>
        <v>-2.9066666666666605</v>
      </c>
      <c r="F387" s="15">
        <f t="shared" si="20"/>
        <v>2.6034084096942589</v>
      </c>
      <c r="G387" s="15">
        <f t="shared" si="20"/>
        <v>4.8685351054608397</v>
      </c>
      <c r="H387" s="15">
        <f t="shared" si="20"/>
        <v>0.17027863777090135</v>
      </c>
      <c r="I387" s="15">
        <f t="shared" si="20"/>
        <v>-5.5437494225252619E-2</v>
      </c>
      <c r="J387" s="15">
        <f t="shared" si="20"/>
        <v>-6.7340067340069892E-2</v>
      </c>
      <c r="K387" s="15">
        <f t="shared" si="20"/>
        <v>-3.1348788198103357</v>
      </c>
      <c r="L387" s="15">
        <f t="shared" si="20"/>
        <v>2.8805672501661865</v>
      </c>
      <c r="M387" s="15">
        <f t="shared" si="20"/>
        <v>-1.4444157854010744</v>
      </c>
      <c r="N387" s="3"/>
    </row>
    <row r="388" spans="1:14" x14ac:dyDescent="0.2">
      <c r="A388" s="25"/>
      <c r="B388" s="14" t="s">
        <v>19</v>
      </c>
      <c r="C388" s="15">
        <f t="shared" si="20"/>
        <v>1.4762693156732956</v>
      </c>
      <c r="D388" s="15">
        <f t="shared" si="20"/>
        <v>1.3195098963242189</v>
      </c>
      <c r="E388" s="15">
        <f t="shared" si="20"/>
        <v>5.4380664652567852</v>
      </c>
      <c r="F388" s="15">
        <f t="shared" si="20"/>
        <v>1.3604874384442185</v>
      </c>
      <c r="G388" s="15">
        <f t="shared" si="20"/>
        <v>-10.635073701611782</v>
      </c>
      <c r="H388" s="15">
        <f t="shared" si="20"/>
        <v>0.24725699273682933</v>
      </c>
      <c r="I388" s="15">
        <f t="shared" si="20"/>
        <v>9.244707405002224E-3</v>
      </c>
      <c r="J388" s="15">
        <f t="shared" si="20"/>
        <v>2.9874213836478014</v>
      </c>
      <c r="K388" s="15">
        <f t="shared" si="20"/>
        <v>-0.10878433505574578</v>
      </c>
      <c r="L388" s="15">
        <f t="shared" si="20"/>
        <v>4.5229377557613608</v>
      </c>
      <c r="M388" s="15">
        <f t="shared" si="20"/>
        <v>4.23972781994242</v>
      </c>
      <c r="N388" s="3"/>
    </row>
    <row r="389" spans="1:14" x14ac:dyDescent="0.2">
      <c r="A389" s="25"/>
      <c r="B389" s="14">
        <v>2007</v>
      </c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3"/>
    </row>
    <row r="390" spans="1:14" x14ac:dyDescent="0.2">
      <c r="A390" s="25"/>
      <c r="B390" s="14" t="s">
        <v>20</v>
      </c>
      <c r="C390" s="15">
        <f t="shared" ref="C390:M390" si="21">+((C139-C137)/C137)*100</f>
        <v>1.699524133242692</v>
      </c>
      <c r="D390" s="15">
        <f t="shared" si="21"/>
        <v>2.744186046511635</v>
      </c>
      <c r="E390" s="15">
        <f t="shared" si="21"/>
        <v>-0.4949205522271366</v>
      </c>
      <c r="F390" s="15">
        <f t="shared" si="21"/>
        <v>-0.73287220026351207</v>
      </c>
      <c r="G390" s="15">
        <f t="shared" si="21"/>
        <v>20.841683366733456</v>
      </c>
      <c r="H390" s="15">
        <f t="shared" si="21"/>
        <v>-0.21581624788039014</v>
      </c>
      <c r="I390" s="15">
        <f t="shared" si="21"/>
        <v>-4.6219264189314109E-2</v>
      </c>
      <c r="J390" s="15">
        <f t="shared" si="21"/>
        <v>-1.9193020719738301</v>
      </c>
      <c r="K390" s="15">
        <f t="shared" si="21"/>
        <v>7.8682276068608701</v>
      </c>
      <c r="L390" s="15">
        <f t="shared" si="21"/>
        <v>-3.8944982485060855</v>
      </c>
      <c r="M390" s="15">
        <f t="shared" si="21"/>
        <v>-2.0838563896560411</v>
      </c>
      <c r="N390" s="3"/>
    </row>
    <row r="391" spans="1:14" x14ac:dyDescent="0.2">
      <c r="A391" s="25"/>
      <c r="B391" s="14" t="s">
        <v>21</v>
      </c>
      <c r="C391" s="15">
        <f t="shared" ref="C391:M401" si="22">+((C140-C139)/C139)*100</f>
        <v>1.0828877005347624</v>
      </c>
      <c r="D391" s="15">
        <f t="shared" si="22"/>
        <v>1.4033499320959641</v>
      </c>
      <c r="E391" s="15">
        <f t="shared" si="22"/>
        <v>2.4869109947643979</v>
      </c>
      <c r="F391" s="15">
        <f t="shared" si="22"/>
        <v>0.32351721277478979</v>
      </c>
      <c r="G391" s="15">
        <f t="shared" si="22"/>
        <v>-0.94399795892332916</v>
      </c>
      <c r="H391" s="15">
        <f t="shared" si="22"/>
        <v>0</v>
      </c>
      <c r="I391" s="15">
        <f t="shared" si="22"/>
        <v>9.2481272542436349E-3</v>
      </c>
      <c r="J391" s="15">
        <f t="shared" si="22"/>
        <v>0</v>
      </c>
      <c r="K391" s="15">
        <f t="shared" si="22"/>
        <v>3.7859666834931853</v>
      </c>
      <c r="L391" s="15">
        <f t="shared" si="22"/>
        <v>6.4322469982847341</v>
      </c>
      <c r="M391" s="15">
        <f t="shared" si="22"/>
        <v>-0.97435897435897734</v>
      </c>
      <c r="N391" s="3"/>
    </row>
    <row r="392" spans="1:14" x14ac:dyDescent="0.2">
      <c r="A392" s="25"/>
      <c r="B392" s="14" t="s">
        <v>22</v>
      </c>
      <c r="C392" s="15">
        <f t="shared" si="22"/>
        <v>1.3225763787858749</v>
      </c>
      <c r="D392" s="15">
        <f t="shared" si="22"/>
        <v>1.9642857142857211</v>
      </c>
      <c r="E392" s="15">
        <f t="shared" si="22"/>
        <v>-1.0727969348658974</v>
      </c>
      <c r="F392" s="15">
        <f t="shared" si="22"/>
        <v>0.57053084173969437</v>
      </c>
      <c r="G392" s="15">
        <f t="shared" si="22"/>
        <v>1.0431423052157145</v>
      </c>
      <c r="H392" s="15">
        <f t="shared" si="22"/>
        <v>7.7243936350996453E-2</v>
      </c>
      <c r="I392" s="15">
        <f t="shared" si="22"/>
        <v>0.13870908082115774</v>
      </c>
      <c r="J392" s="15">
        <f t="shared" si="22"/>
        <v>-0.57816321992438646</v>
      </c>
      <c r="K392" s="15">
        <f t="shared" si="22"/>
        <v>-1.7752918287937771</v>
      </c>
      <c r="L392" s="15">
        <f t="shared" si="22"/>
        <v>0.78565672844480949</v>
      </c>
      <c r="M392" s="15">
        <f t="shared" si="22"/>
        <v>-1.6053858104608982</v>
      </c>
      <c r="N392" s="3"/>
    </row>
    <row r="393" spans="1:14" x14ac:dyDescent="0.2">
      <c r="A393" s="25"/>
      <c r="B393" s="14" t="s">
        <v>23</v>
      </c>
      <c r="C393" s="15">
        <f t="shared" si="22"/>
        <v>0.95287821433232656</v>
      </c>
      <c r="D393" s="15">
        <f t="shared" si="22"/>
        <v>1.109165207238749</v>
      </c>
      <c r="E393" s="15">
        <f t="shared" si="22"/>
        <v>3.0080041311644661</v>
      </c>
      <c r="F393" s="15">
        <f t="shared" si="22"/>
        <v>-0.27953629861052892</v>
      </c>
      <c r="G393" s="15">
        <f t="shared" si="22"/>
        <v>3.1481009431557392</v>
      </c>
      <c r="H393" s="15">
        <f t="shared" si="22"/>
        <v>-6.1747452917563651E-2</v>
      </c>
      <c r="I393" s="15">
        <f t="shared" si="22"/>
        <v>0.12928248222364608</v>
      </c>
      <c r="J393" s="15">
        <f t="shared" si="22"/>
        <v>0.40259449787518548</v>
      </c>
      <c r="K393" s="15">
        <f t="shared" si="22"/>
        <v>-1.3369645951968254</v>
      </c>
      <c r="L393" s="15">
        <f t="shared" si="22"/>
        <v>4.4773136118329067</v>
      </c>
      <c r="M393" s="15">
        <f t="shared" si="22"/>
        <v>0.39473684210526316</v>
      </c>
      <c r="N393" s="3"/>
    </row>
    <row r="394" spans="1:14" x14ac:dyDescent="0.2">
      <c r="A394" s="25"/>
      <c r="B394" s="14" t="s">
        <v>24</v>
      </c>
      <c r="C394" s="15">
        <f t="shared" si="22"/>
        <v>1.0731833462632618</v>
      </c>
      <c r="D394" s="15">
        <f t="shared" si="22"/>
        <v>1.7321016166281757</v>
      </c>
      <c r="E394" s="15">
        <f t="shared" si="22"/>
        <v>-3.6596064669758031</v>
      </c>
      <c r="F394" s="15">
        <f t="shared" si="22"/>
        <v>1.1295242806496675</v>
      </c>
      <c r="G394" s="15">
        <f t="shared" si="22"/>
        <v>0.21005807487953115</v>
      </c>
      <c r="H394" s="15">
        <f t="shared" si="22"/>
        <v>-0.7723200494284832</v>
      </c>
      <c r="I394" s="15">
        <f t="shared" si="22"/>
        <v>-0.11989301853730099</v>
      </c>
      <c r="J394" s="15">
        <f t="shared" si="22"/>
        <v>0.55691690799732685</v>
      </c>
      <c r="K394" s="15">
        <f t="shared" si="22"/>
        <v>3.8143036386449154</v>
      </c>
      <c r="L394" s="15">
        <f t="shared" si="22"/>
        <v>-2.7931892098718234</v>
      </c>
      <c r="M394" s="15">
        <f t="shared" si="22"/>
        <v>-2.201834862385315</v>
      </c>
      <c r="N394" s="3"/>
    </row>
    <row r="395" spans="1:14" x14ac:dyDescent="0.2">
      <c r="A395" s="25"/>
      <c r="B395" s="14" t="s">
        <v>25</v>
      </c>
      <c r="C395" s="15">
        <f t="shared" si="22"/>
        <v>1.3688115645388168</v>
      </c>
      <c r="D395" s="15">
        <f t="shared" si="22"/>
        <v>1.9721906923950188</v>
      </c>
      <c r="E395" s="15">
        <f t="shared" si="22"/>
        <v>1.3919604527123626</v>
      </c>
      <c r="F395" s="15">
        <f t="shared" si="22"/>
        <v>0.39947823251264403</v>
      </c>
      <c r="G395" s="15">
        <f t="shared" si="22"/>
        <v>-1.7755856966707739</v>
      </c>
      <c r="H395" s="15">
        <f t="shared" si="22"/>
        <v>0</v>
      </c>
      <c r="I395" s="15">
        <f t="shared" si="22"/>
        <v>3.6934441366582728E-2</v>
      </c>
      <c r="J395" s="15">
        <f t="shared" si="22"/>
        <v>-1.8608772707133312</v>
      </c>
      <c r="K395" s="15">
        <f t="shared" si="22"/>
        <v>-1.4986705342035265</v>
      </c>
      <c r="L395" s="15">
        <f t="shared" si="22"/>
        <v>2.3617398149970477</v>
      </c>
      <c r="M395" s="15">
        <f t="shared" si="22"/>
        <v>2.6266416510318824</v>
      </c>
      <c r="N395" s="3"/>
    </row>
    <row r="396" spans="1:14" x14ac:dyDescent="0.2">
      <c r="A396" s="25"/>
      <c r="B396" s="14" t="s">
        <v>26</v>
      </c>
      <c r="C396" s="15">
        <f t="shared" si="22"/>
        <v>1.6027258960121207</v>
      </c>
      <c r="D396" s="15">
        <f t="shared" si="22"/>
        <v>1.4053151523584122</v>
      </c>
      <c r="E396" s="15">
        <f t="shared" si="22"/>
        <v>1.6551193225558092</v>
      </c>
      <c r="F396" s="15">
        <f t="shared" si="22"/>
        <v>2.0138043036946778</v>
      </c>
      <c r="G396" s="15">
        <f t="shared" si="22"/>
        <v>6.6658297765503418</v>
      </c>
      <c r="H396" s="15">
        <f t="shared" si="22"/>
        <v>5.6818181818181825</v>
      </c>
      <c r="I396" s="15">
        <f t="shared" si="22"/>
        <v>-0.11076241462064292</v>
      </c>
      <c r="J396" s="15">
        <f t="shared" si="22"/>
        <v>3.6117381489841982</v>
      </c>
      <c r="K396" s="15">
        <f t="shared" si="22"/>
        <v>-7.3619631901843285E-2</v>
      </c>
      <c r="L396" s="15">
        <f t="shared" si="22"/>
        <v>7.6908286867910016</v>
      </c>
      <c r="M396" s="15">
        <f t="shared" si="22"/>
        <v>-1.0707756594410984</v>
      </c>
      <c r="N396" s="3"/>
    </row>
    <row r="397" spans="1:14" x14ac:dyDescent="0.2">
      <c r="A397" s="25"/>
      <c r="B397" s="14" t="s">
        <v>27</v>
      </c>
      <c r="C397" s="15">
        <f t="shared" si="22"/>
        <v>2.7077381691715261</v>
      </c>
      <c r="D397" s="15">
        <f t="shared" si="22"/>
        <v>4.1300768386388613</v>
      </c>
      <c r="E397" s="15">
        <f t="shared" si="22"/>
        <v>2.4359459800580674</v>
      </c>
      <c r="F397" s="15">
        <f t="shared" si="22"/>
        <v>-0.46167316723712132</v>
      </c>
      <c r="G397" s="15">
        <f t="shared" si="22"/>
        <v>-2.8009885842061983</v>
      </c>
      <c r="H397" s="15">
        <f t="shared" si="22"/>
        <v>-1.2814847547503214</v>
      </c>
      <c r="I397" s="15">
        <f t="shared" si="22"/>
        <v>0.10164479763443994</v>
      </c>
      <c r="J397" s="15">
        <f t="shared" si="22"/>
        <v>4.18300653594771</v>
      </c>
      <c r="K397" s="15">
        <f t="shared" si="22"/>
        <v>6.4833005893909705</v>
      </c>
      <c r="L397" s="15">
        <f t="shared" si="22"/>
        <v>4.7848598464559817</v>
      </c>
      <c r="M397" s="15">
        <f t="shared" si="22"/>
        <v>0.36958817317845227</v>
      </c>
      <c r="N397" s="3"/>
    </row>
    <row r="398" spans="1:14" x14ac:dyDescent="0.2">
      <c r="A398" s="25"/>
      <c r="B398" s="14" t="s">
        <v>28</v>
      </c>
      <c r="C398" s="15">
        <f t="shared" si="22"/>
        <v>3.1321804329423122</v>
      </c>
      <c r="D398" s="15">
        <f t="shared" si="22"/>
        <v>1.9897219660034291</v>
      </c>
      <c r="E398" s="15">
        <f t="shared" si="22"/>
        <v>-3.7580088713652047</v>
      </c>
      <c r="F398" s="15">
        <f t="shared" si="22"/>
        <v>4.1263494602159065</v>
      </c>
      <c r="G398" s="15">
        <f t="shared" si="22"/>
        <v>-0.5932921661218038</v>
      </c>
      <c r="H398" s="15">
        <f t="shared" si="22"/>
        <v>-4.341987466427935</v>
      </c>
      <c r="I398" s="15">
        <f t="shared" si="22"/>
        <v>17.686698052247774</v>
      </c>
      <c r="J398" s="15">
        <f t="shared" si="22"/>
        <v>-7.3400250941028782</v>
      </c>
      <c r="K398" s="15">
        <f t="shared" si="22"/>
        <v>-3.7592250922509249</v>
      </c>
      <c r="L398" s="15">
        <f t="shared" si="22"/>
        <v>-0.56227636735388564</v>
      </c>
      <c r="M398" s="15">
        <f t="shared" si="22"/>
        <v>7.8905839032091363E-2</v>
      </c>
      <c r="N398" s="3"/>
    </row>
    <row r="399" spans="1:14" x14ac:dyDescent="0.2">
      <c r="A399" s="25"/>
      <c r="B399" s="14" t="s">
        <v>83</v>
      </c>
      <c r="C399" s="15">
        <f t="shared" si="22"/>
        <v>2.5797373358348969</v>
      </c>
      <c r="D399" s="15">
        <f t="shared" si="22"/>
        <v>4.5348837209302353</v>
      </c>
      <c r="E399" s="15">
        <f t="shared" si="22"/>
        <v>2.2532326206631703</v>
      </c>
      <c r="F399" s="15">
        <f t="shared" si="22"/>
        <v>-1.474541125873575</v>
      </c>
      <c r="G399" s="15">
        <f t="shared" si="22"/>
        <v>0.46285018270401396</v>
      </c>
      <c r="H399" s="15">
        <f t="shared" si="22"/>
        <v>3.6655747933239744</v>
      </c>
      <c r="I399" s="15">
        <f t="shared" si="22"/>
        <v>-3.7022511569534897</v>
      </c>
      <c r="J399" s="15">
        <f t="shared" si="22"/>
        <v>6.7704807041289658E-2</v>
      </c>
      <c r="K399" s="15">
        <f t="shared" si="22"/>
        <v>0.50323508267432682</v>
      </c>
      <c r="L399" s="15">
        <f t="shared" si="22"/>
        <v>8.4304318026045113</v>
      </c>
      <c r="M399" s="15">
        <f t="shared" si="22"/>
        <v>6.0183968462549222</v>
      </c>
      <c r="N399" s="3"/>
    </row>
    <row r="400" spans="1:14" x14ac:dyDescent="0.2">
      <c r="A400" s="25"/>
      <c r="B400" s="14" t="s">
        <v>29</v>
      </c>
      <c r="C400" s="15">
        <f t="shared" si="22"/>
        <v>3.6351165980795694</v>
      </c>
      <c r="D400" s="15">
        <f t="shared" si="22"/>
        <v>4.1527623285131652</v>
      </c>
      <c r="E400" s="15">
        <f t="shared" si="22"/>
        <v>3.317891573807437</v>
      </c>
      <c r="F400" s="15">
        <f t="shared" si="22"/>
        <v>3.219268844025251</v>
      </c>
      <c r="G400" s="15">
        <f t="shared" si="22"/>
        <v>4.3768186226964145</v>
      </c>
      <c r="H400" s="15">
        <f t="shared" si="22"/>
        <v>5.943424616310562</v>
      </c>
      <c r="I400" s="15">
        <f t="shared" si="22"/>
        <v>0.27694062067279168</v>
      </c>
      <c r="J400" s="15">
        <f t="shared" si="22"/>
        <v>11.389264772214705</v>
      </c>
      <c r="K400" s="15">
        <f t="shared" si="22"/>
        <v>0.97758702908918049</v>
      </c>
      <c r="L400" s="15">
        <f t="shared" si="22"/>
        <v>-1.7857142857142787</v>
      </c>
      <c r="M400" s="15">
        <f t="shared" si="22"/>
        <v>-0.2726822012890347</v>
      </c>
      <c r="N400" s="3"/>
    </row>
    <row r="401" spans="1:14" x14ac:dyDescent="0.2">
      <c r="A401" s="25"/>
      <c r="B401" s="14" t="s">
        <v>19</v>
      </c>
      <c r="C401" s="15">
        <f t="shared" si="22"/>
        <v>3.4855504081182467</v>
      </c>
      <c r="D401" s="15">
        <f t="shared" si="22"/>
        <v>5.4467782128871454</v>
      </c>
      <c r="E401" s="15">
        <f t="shared" si="22"/>
        <v>-0.96946194861851664</v>
      </c>
      <c r="F401" s="15">
        <f t="shared" si="22"/>
        <v>-0.25675879776469496</v>
      </c>
      <c r="G401" s="15">
        <f t="shared" si="22"/>
        <v>0.34847252874898366</v>
      </c>
      <c r="H401" s="15">
        <f t="shared" si="22"/>
        <v>-4.6726317284476604</v>
      </c>
      <c r="I401" s="15">
        <f t="shared" si="22"/>
        <v>-8.1228169929257622E-3</v>
      </c>
      <c r="J401" s="15">
        <f t="shared" si="22"/>
        <v>-7.3091718971451645</v>
      </c>
      <c r="K401" s="15">
        <f t="shared" si="22"/>
        <v>2.6918536009445044</v>
      </c>
      <c r="L401" s="15">
        <f t="shared" si="22"/>
        <v>-1.2550281576830176</v>
      </c>
      <c r="M401" s="15">
        <f t="shared" si="22"/>
        <v>-1.7151379567487035</v>
      </c>
      <c r="N401" s="3"/>
    </row>
    <row r="402" spans="1:14" x14ac:dyDescent="0.2">
      <c r="A402" s="25"/>
      <c r="B402" s="14">
        <v>2008</v>
      </c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3"/>
    </row>
    <row r="403" spans="1:14" x14ac:dyDescent="0.2">
      <c r="A403" s="25"/>
      <c r="B403" s="14" t="s">
        <v>20</v>
      </c>
      <c r="C403" s="15">
        <f t="shared" ref="C403:M403" si="23">+((C152-C150)/C150)*100</f>
        <v>1.8332978043061106</v>
      </c>
      <c r="D403" s="15">
        <f t="shared" si="23"/>
        <v>1.5755120414134591</v>
      </c>
      <c r="E403" s="15">
        <f t="shared" si="23"/>
        <v>-0.18355359765051393</v>
      </c>
      <c r="F403" s="15">
        <f t="shared" si="23"/>
        <v>5.4663840096911001</v>
      </c>
      <c r="G403" s="15">
        <f t="shared" si="23"/>
        <v>-0.74082648454681987</v>
      </c>
      <c r="H403" s="15">
        <f t="shared" si="23"/>
        <v>0.65554231227651616</v>
      </c>
      <c r="I403" s="15">
        <f t="shared" si="23"/>
        <v>3.2493907392371318E-2</v>
      </c>
      <c r="J403" s="15">
        <f t="shared" si="23"/>
        <v>5.9414591524683242</v>
      </c>
      <c r="K403" s="15">
        <f t="shared" si="23"/>
        <v>-3.656012876523334</v>
      </c>
      <c r="L403" s="15">
        <f t="shared" si="23"/>
        <v>-1.4013361577317944</v>
      </c>
      <c r="M403" s="15">
        <f t="shared" si="23"/>
        <v>0.22761760242792972</v>
      </c>
      <c r="N403" s="3"/>
    </row>
    <row r="404" spans="1:14" x14ac:dyDescent="0.2">
      <c r="A404" s="25"/>
      <c r="B404" s="14" t="s">
        <v>21</v>
      </c>
      <c r="C404" s="15">
        <f t="shared" ref="C404:M414" si="24">+((C153-C152)/C152)*100</f>
        <v>3.8099225455306653</v>
      </c>
      <c r="D404" s="15">
        <f t="shared" si="24"/>
        <v>3.9663195213826672</v>
      </c>
      <c r="E404" s="15">
        <f t="shared" si="24"/>
        <v>-0.17163172735075286</v>
      </c>
      <c r="F404" s="15">
        <f t="shared" si="24"/>
        <v>7.6740847092605948</v>
      </c>
      <c r="G404" s="15">
        <f t="shared" si="24"/>
        <v>-0.62973760932944345</v>
      </c>
      <c r="H404" s="15">
        <f t="shared" si="24"/>
        <v>2.471876850207213</v>
      </c>
      <c r="I404" s="15">
        <f t="shared" si="24"/>
        <v>-3.2483352281962877E-2</v>
      </c>
      <c r="J404" s="15">
        <f t="shared" si="24"/>
        <v>-0.53608247422680888</v>
      </c>
      <c r="K404" s="15">
        <f t="shared" si="24"/>
        <v>-8.973747016706449</v>
      </c>
      <c r="L404" s="15">
        <f t="shared" si="24"/>
        <v>0</v>
      </c>
      <c r="M404" s="15">
        <f t="shared" si="24"/>
        <v>-0.27756749936917052</v>
      </c>
      <c r="N404" s="3"/>
    </row>
    <row r="405" spans="1:14" x14ac:dyDescent="0.2">
      <c r="A405" s="25"/>
      <c r="B405" s="14" t="s">
        <v>22</v>
      </c>
      <c r="C405" s="15">
        <f t="shared" si="24"/>
        <v>3.3373664045170539</v>
      </c>
      <c r="D405" s="15">
        <f t="shared" si="24"/>
        <v>3.3674339300937794</v>
      </c>
      <c r="E405" s="15">
        <f t="shared" si="24"/>
        <v>0.81051209627901555</v>
      </c>
      <c r="F405" s="15">
        <f t="shared" si="24"/>
        <v>5.4870324688312522</v>
      </c>
      <c r="G405" s="15">
        <f t="shared" si="24"/>
        <v>4.9289989437859409</v>
      </c>
      <c r="H405" s="15">
        <f t="shared" si="24"/>
        <v>-1.8200202224469033</v>
      </c>
      <c r="I405" s="15">
        <f t="shared" si="24"/>
        <v>4.0617384240454912E-2</v>
      </c>
      <c r="J405" s="15">
        <f t="shared" si="24"/>
        <v>2.2595356550580501</v>
      </c>
      <c r="K405" s="15">
        <f t="shared" si="24"/>
        <v>8.3377031987414814</v>
      </c>
      <c r="L405" s="15">
        <f t="shared" si="24"/>
        <v>9.981821186580726</v>
      </c>
      <c r="M405" s="15">
        <f t="shared" si="24"/>
        <v>-0.40485829959513314</v>
      </c>
      <c r="N405" s="3"/>
    </row>
    <row r="406" spans="1:14" x14ac:dyDescent="0.2">
      <c r="A406" s="25"/>
      <c r="B406" s="14" t="s">
        <v>23</v>
      </c>
      <c r="C406" s="15">
        <f t="shared" si="24"/>
        <v>1.9416528441799066</v>
      </c>
      <c r="D406" s="15">
        <f t="shared" si="24"/>
        <v>1.6288659793814386</v>
      </c>
      <c r="E406" s="15">
        <f t="shared" si="24"/>
        <v>-2.2658058228773323</v>
      </c>
      <c r="F406" s="15">
        <f t="shared" si="24"/>
        <v>4.5885475919605554</v>
      </c>
      <c r="G406" s="15">
        <f t="shared" si="24"/>
        <v>6.1961749245050868</v>
      </c>
      <c r="H406" s="15">
        <f t="shared" si="24"/>
        <v>0.41194644696188826</v>
      </c>
      <c r="I406" s="15">
        <f t="shared" si="24"/>
        <v>1.6240357287864025E-2</v>
      </c>
      <c r="J406" s="15">
        <f t="shared" si="24"/>
        <v>-0.36488951956213489</v>
      </c>
      <c r="K406" s="15">
        <f t="shared" si="24"/>
        <v>2.3717328170377567</v>
      </c>
      <c r="L406" s="15">
        <f t="shared" si="24"/>
        <v>11.735537190082649</v>
      </c>
      <c r="M406" s="15">
        <f t="shared" si="24"/>
        <v>2.1087398373983621</v>
      </c>
      <c r="N406" s="3"/>
    </row>
    <row r="407" spans="1:14" x14ac:dyDescent="0.2">
      <c r="A407" s="25"/>
      <c r="B407" s="14" t="s">
        <v>24</v>
      </c>
      <c r="C407" s="15">
        <f t="shared" si="24"/>
        <v>1.617534456355292</v>
      </c>
      <c r="D407" s="15">
        <f t="shared" si="24"/>
        <v>2.3229864069791129</v>
      </c>
      <c r="E407" s="15">
        <f t="shared" si="24"/>
        <v>-3.2282188707466006</v>
      </c>
      <c r="F407" s="15">
        <f t="shared" si="24"/>
        <v>1.1602610587382189</v>
      </c>
      <c r="G407" s="15">
        <f t="shared" si="24"/>
        <v>-0.62137967351237255</v>
      </c>
      <c r="H407" s="15">
        <f t="shared" si="24"/>
        <v>0.3369963369963303</v>
      </c>
      <c r="I407" s="15">
        <f t="shared" si="24"/>
        <v>0</v>
      </c>
      <c r="J407" s="15">
        <f t="shared" si="24"/>
        <v>0.20345879959308238</v>
      </c>
      <c r="K407" s="15">
        <f t="shared" si="24"/>
        <v>5.4373522458628845</v>
      </c>
      <c r="L407" s="15">
        <f t="shared" si="24"/>
        <v>0.6051640667025282</v>
      </c>
      <c r="M407" s="15">
        <f t="shared" si="24"/>
        <v>-4.0308534461308758</v>
      </c>
      <c r="N407" s="3"/>
    </row>
    <row r="408" spans="1:14" x14ac:dyDescent="0.2">
      <c r="A408" s="25"/>
      <c r="B408" s="14" t="s">
        <v>25</v>
      </c>
      <c r="C408" s="15">
        <f t="shared" si="24"/>
        <v>0.95130451163227925</v>
      </c>
      <c r="D408" s="15">
        <f t="shared" si="24"/>
        <v>0.53534252007534222</v>
      </c>
      <c r="E408" s="15">
        <f t="shared" si="24"/>
        <v>8.0886141164348366</v>
      </c>
      <c r="F408" s="15">
        <f t="shared" si="24"/>
        <v>1.1827956989247286</v>
      </c>
      <c r="G408" s="15">
        <f t="shared" si="24"/>
        <v>2.5328529037727825</v>
      </c>
      <c r="H408" s="15">
        <f t="shared" si="24"/>
        <v>-0.17523364485980314</v>
      </c>
      <c r="I408" s="15">
        <f t="shared" si="24"/>
        <v>0</v>
      </c>
      <c r="J408" s="15">
        <f t="shared" si="24"/>
        <v>4.1015228426396027</v>
      </c>
      <c r="K408" s="15">
        <f t="shared" si="24"/>
        <v>0</v>
      </c>
      <c r="L408" s="15">
        <f t="shared" si="24"/>
        <v>0</v>
      </c>
      <c r="M408" s="15">
        <f t="shared" si="24"/>
        <v>0.62224526834328087</v>
      </c>
      <c r="N408" s="3"/>
    </row>
    <row r="409" spans="1:14" x14ac:dyDescent="0.2">
      <c r="A409" s="25"/>
      <c r="B409" s="14" t="s">
        <v>26</v>
      </c>
      <c r="C409" s="15">
        <f t="shared" si="24"/>
        <v>2.9296510543011842</v>
      </c>
      <c r="D409" s="15">
        <f t="shared" si="24"/>
        <v>2.9484271768070185</v>
      </c>
      <c r="E409" s="15">
        <f t="shared" si="24"/>
        <v>6.6968541468064728</v>
      </c>
      <c r="F409" s="15">
        <f t="shared" si="24"/>
        <v>3.0582123036958295</v>
      </c>
      <c r="G409" s="15">
        <f t="shared" si="24"/>
        <v>9.4780361757105993</v>
      </c>
      <c r="H409" s="15">
        <f t="shared" si="24"/>
        <v>1.828554710356934</v>
      </c>
      <c r="I409" s="15">
        <f t="shared" si="24"/>
        <v>-1.3802062190468458</v>
      </c>
      <c r="J409" s="15">
        <f t="shared" si="24"/>
        <v>3.5693387946167254</v>
      </c>
      <c r="K409" s="15">
        <f t="shared" si="24"/>
        <v>-0.13452914798206789</v>
      </c>
      <c r="L409" s="15">
        <f t="shared" si="24"/>
        <v>2.085282716214413</v>
      </c>
      <c r="M409" s="15">
        <f t="shared" si="24"/>
        <v>-0.77299665034784837</v>
      </c>
      <c r="N409" s="3"/>
    </row>
    <row r="410" spans="1:14" x14ac:dyDescent="0.2">
      <c r="A410" s="25"/>
      <c r="B410" s="14" t="s">
        <v>27</v>
      </c>
      <c r="C410" s="15">
        <f t="shared" si="24"/>
        <v>1.3324873096446741</v>
      </c>
      <c r="D410" s="15">
        <f t="shared" si="24"/>
        <v>1.2739463601532524</v>
      </c>
      <c r="E410" s="15">
        <f t="shared" si="24"/>
        <v>2.9595711413893233</v>
      </c>
      <c r="F410" s="15">
        <f t="shared" si="24"/>
        <v>1.7529789184234725</v>
      </c>
      <c r="G410" s="15">
        <f t="shared" si="24"/>
        <v>-1.1329305135951662</v>
      </c>
      <c r="H410" s="15">
        <f t="shared" si="24"/>
        <v>3.1604654503663268</v>
      </c>
      <c r="I410" s="15">
        <f t="shared" si="24"/>
        <v>0.6174364040503828</v>
      </c>
      <c r="J410" s="15">
        <f t="shared" si="24"/>
        <v>3.6158192090395564</v>
      </c>
      <c r="K410" s="15">
        <f t="shared" si="24"/>
        <v>-5.7251908396946574</v>
      </c>
      <c r="L410" s="15">
        <f t="shared" si="24"/>
        <v>1.5189210422940824</v>
      </c>
      <c r="M410" s="15">
        <f t="shared" si="24"/>
        <v>1.0646585302518738</v>
      </c>
      <c r="N410" s="3"/>
    </row>
    <row r="411" spans="1:14" x14ac:dyDescent="0.2">
      <c r="A411" s="25"/>
      <c r="B411" s="14" t="s">
        <v>28</v>
      </c>
      <c r="C411" s="15">
        <f t="shared" si="24"/>
        <v>1.1002773056623985</v>
      </c>
      <c r="D411" s="15">
        <f t="shared" si="24"/>
        <v>1.9199848671143438</v>
      </c>
      <c r="E411" s="15">
        <f t="shared" si="24"/>
        <v>3.8507430306974726</v>
      </c>
      <c r="F411" s="15">
        <f t="shared" si="24"/>
        <v>-0.90642945614233383</v>
      </c>
      <c r="G411" s="15">
        <f t="shared" si="24"/>
        <v>-1.2032085561497456</v>
      </c>
      <c r="H411" s="15">
        <f t="shared" si="24"/>
        <v>-0.98872023395070641</v>
      </c>
      <c r="I411" s="15">
        <f t="shared" si="24"/>
        <v>-3.8373424971363188</v>
      </c>
      <c r="J411" s="15">
        <f t="shared" si="24"/>
        <v>4.543802253725918</v>
      </c>
      <c r="K411" s="15">
        <f t="shared" si="24"/>
        <v>0</v>
      </c>
      <c r="L411" s="15">
        <f t="shared" si="24"/>
        <v>11.814781374951636</v>
      </c>
      <c r="M411" s="15">
        <f t="shared" si="24"/>
        <v>7.7595066803699879</v>
      </c>
      <c r="N411" s="3"/>
    </row>
    <row r="412" spans="1:14" x14ac:dyDescent="0.2">
      <c r="A412" s="25"/>
      <c r="B412" s="14" t="s">
        <v>83</v>
      </c>
      <c r="C412" s="15">
        <f t="shared" si="24"/>
        <v>0.77862325252167353</v>
      </c>
      <c r="D412" s="15">
        <f t="shared" si="24"/>
        <v>1.0579064587973359</v>
      </c>
      <c r="E412" s="15">
        <f t="shared" si="24"/>
        <v>-0.83559640693545023</v>
      </c>
      <c r="F412" s="15">
        <f t="shared" si="24"/>
        <v>0.49997159252316248</v>
      </c>
      <c r="G412" s="15">
        <f t="shared" si="24"/>
        <v>0.55093756040982467</v>
      </c>
      <c r="H412" s="15">
        <f t="shared" si="24"/>
        <v>0</v>
      </c>
      <c r="I412" s="15">
        <f t="shared" si="24"/>
        <v>0</v>
      </c>
      <c r="J412" s="15">
        <f t="shared" si="24"/>
        <v>-0.48678720445063767</v>
      </c>
      <c r="K412" s="15">
        <f t="shared" si="24"/>
        <v>0</v>
      </c>
      <c r="L412" s="15">
        <f t="shared" si="24"/>
        <v>0</v>
      </c>
      <c r="M412" s="15">
        <f t="shared" si="24"/>
        <v>0</v>
      </c>
      <c r="N412" s="3"/>
    </row>
    <row r="413" spans="1:14" x14ac:dyDescent="0.2">
      <c r="A413" s="25"/>
      <c r="B413" s="106" t="s">
        <v>29</v>
      </c>
      <c r="C413" s="15">
        <f t="shared" si="24"/>
        <v>1.1676909569798029</v>
      </c>
      <c r="D413" s="15">
        <f t="shared" si="24"/>
        <v>1.6896235078053343</v>
      </c>
      <c r="E413" s="15">
        <f t="shared" si="24"/>
        <v>1.4746155466610491</v>
      </c>
      <c r="F413" s="15">
        <f t="shared" si="24"/>
        <v>0.57662954378426245</v>
      </c>
      <c r="G413" s="15">
        <f t="shared" si="24"/>
        <v>3.1529366528885854</v>
      </c>
      <c r="H413" s="15">
        <f t="shared" si="24"/>
        <v>3.3333333333333397</v>
      </c>
      <c r="I413" s="15">
        <f t="shared" si="24"/>
        <v>-3.9564366544711986</v>
      </c>
      <c r="J413" s="15">
        <f t="shared" si="24"/>
        <v>2.1663172606568795</v>
      </c>
      <c r="K413" s="15">
        <f t="shared" si="24"/>
        <v>1.0478685401286103</v>
      </c>
      <c r="L413" s="15">
        <f t="shared" si="24"/>
        <v>0.16149498212019578</v>
      </c>
      <c r="M413" s="15">
        <f t="shared" si="24"/>
        <v>0.73915116833572314</v>
      </c>
      <c r="N413" s="3"/>
    </row>
    <row r="414" spans="1:14" x14ac:dyDescent="0.2">
      <c r="A414" s="25"/>
      <c r="B414" s="106" t="s">
        <v>19</v>
      </c>
      <c r="C414" s="15">
        <f t="shared" si="24"/>
        <v>1.6401978651392948</v>
      </c>
      <c r="D414" s="15">
        <f t="shared" si="24"/>
        <v>2.5194148455842389</v>
      </c>
      <c r="E414" s="15">
        <f t="shared" si="24"/>
        <v>-0.61241436578783237</v>
      </c>
      <c r="F414" s="15">
        <f t="shared" si="24"/>
        <v>0.2922826148052412</v>
      </c>
      <c r="G414" s="15">
        <f t="shared" si="24"/>
        <v>-12.244897959183662</v>
      </c>
      <c r="H414" s="15">
        <f t="shared" si="24"/>
        <v>7.4724377296855824</v>
      </c>
      <c r="I414" s="15">
        <f t="shared" si="24"/>
        <v>1.6211906449326678</v>
      </c>
      <c r="J414" s="15">
        <f t="shared" si="24"/>
        <v>9.0458276333789485</v>
      </c>
      <c r="K414" s="15">
        <f t="shared" si="24"/>
        <v>-1.0370021211407103</v>
      </c>
      <c r="L414" s="15">
        <f t="shared" si="24"/>
        <v>-0.24185189450649652</v>
      </c>
      <c r="M414" s="15">
        <f t="shared" si="24"/>
        <v>-0.78106508875739911</v>
      </c>
      <c r="N414" s="3"/>
    </row>
    <row r="415" spans="1:14" x14ac:dyDescent="0.2">
      <c r="A415" s="25"/>
      <c r="B415" s="14">
        <v>2009</v>
      </c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3"/>
    </row>
    <row r="416" spans="1:14" x14ac:dyDescent="0.2">
      <c r="A416" s="25"/>
      <c r="B416" s="14" t="s">
        <v>20</v>
      </c>
      <c r="C416" s="15">
        <f t="shared" ref="C416:M416" si="25">+((C165-C163)/C163)*100</f>
        <v>0.74282786885246288</v>
      </c>
      <c r="D416" s="15">
        <f t="shared" si="25"/>
        <v>0.94248216330485735</v>
      </c>
      <c r="E416" s="15">
        <f t="shared" si="25"/>
        <v>0.43864229765013529</v>
      </c>
      <c r="F416" s="15">
        <f t="shared" si="25"/>
        <v>-2.1689177828840469</v>
      </c>
      <c r="G416" s="15">
        <f t="shared" si="25"/>
        <v>21.333758097058496</v>
      </c>
      <c r="H416" s="15">
        <f t="shared" si="25"/>
        <v>-0.89918946301925307</v>
      </c>
      <c r="I416" s="15">
        <f t="shared" si="25"/>
        <v>-0.55792868973933085</v>
      </c>
      <c r="J416" s="15">
        <f t="shared" si="25"/>
        <v>-7.1193351105535649</v>
      </c>
      <c r="K416" s="15">
        <f t="shared" si="25"/>
        <v>0.73827101690879327</v>
      </c>
      <c r="L416" s="15">
        <f t="shared" si="25"/>
        <v>-1.3160932809974706</v>
      </c>
      <c r="M416" s="15">
        <f t="shared" si="25"/>
        <v>0.83492366412213737</v>
      </c>
      <c r="N416" s="3"/>
    </row>
    <row r="417" spans="1:14" x14ac:dyDescent="0.2">
      <c r="A417" s="25"/>
      <c r="B417" s="14" t="s">
        <v>21</v>
      </c>
      <c r="C417" s="15">
        <f t="shared" ref="C417:M427" si="26">+((C166-C165)/C165)*100</f>
        <v>0.86448004068139817</v>
      </c>
      <c r="D417" s="15">
        <f t="shared" si="26"/>
        <v>0.68062827225130496</v>
      </c>
      <c r="E417" s="15">
        <f t="shared" si="26"/>
        <v>0.33274409899136231</v>
      </c>
      <c r="F417" s="15">
        <f t="shared" si="26"/>
        <v>1.1228230980751683</v>
      </c>
      <c r="G417" s="15">
        <f t="shared" si="26"/>
        <v>5.8463154209697343</v>
      </c>
      <c r="H417" s="15">
        <f t="shared" si="26"/>
        <v>0.90734824281150439</v>
      </c>
      <c r="I417" s="15">
        <f t="shared" si="26"/>
        <v>0.15779784342946915</v>
      </c>
      <c r="J417" s="15">
        <f t="shared" si="26"/>
        <v>5.048117508019601</v>
      </c>
      <c r="K417" s="15">
        <f t="shared" si="26"/>
        <v>5.8628841607565043</v>
      </c>
      <c r="L417" s="15">
        <f t="shared" si="26"/>
        <v>2.4099204492278927</v>
      </c>
      <c r="M417" s="15">
        <f t="shared" si="26"/>
        <v>-2.4130589070262571</v>
      </c>
      <c r="N417" s="3"/>
    </row>
    <row r="418" spans="1:14" x14ac:dyDescent="0.2">
      <c r="A418" s="25"/>
      <c r="B418" s="14" t="s">
        <v>22</v>
      </c>
      <c r="C418" s="15">
        <f t="shared" si="26"/>
        <v>1.3948407696832315</v>
      </c>
      <c r="D418" s="15">
        <f t="shared" si="26"/>
        <v>2.1580863234529462</v>
      </c>
      <c r="E418" s="15">
        <f t="shared" si="26"/>
        <v>-7.4930044564203504</v>
      </c>
      <c r="F418" s="15">
        <f t="shared" si="26"/>
        <v>-0.31157942442782682</v>
      </c>
      <c r="G418" s="15">
        <f t="shared" si="26"/>
        <v>8.1858772945262093</v>
      </c>
      <c r="H418" s="15">
        <f t="shared" si="26"/>
        <v>-6.6869300911854186</v>
      </c>
      <c r="I418" s="15">
        <f t="shared" si="26"/>
        <v>1.5142231947483549</v>
      </c>
      <c r="J418" s="15">
        <f t="shared" si="26"/>
        <v>1.6714882674381191</v>
      </c>
      <c r="K418" s="15">
        <f t="shared" si="26"/>
        <v>8.7762393925859783</v>
      </c>
      <c r="L418" s="15">
        <f t="shared" si="26"/>
        <v>-4.7863833676033787</v>
      </c>
      <c r="M418" s="15">
        <f t="shared" si="26"/>
        <v>-2.3030303030303028</v>
      </c>
      <c r="N418" s="3"/>
    </row>
    <row r="419" spans="1:14" x14ac:dyDescent="0.2">
      <c r="A419" s="25"/>
      <c r="B419" s="14" t="s">
        <v>23</v>
      </c>
      <c r="C419" s="15">
        <f t="shared" si="26"/>
        <v>1.7568575453716786</v>
      </c>
      <c r="D419" s="15">
        <f t="shared" si="26"/>
        <v>1.9258505132773434</v>
      </c>
      <c r="E419" s="15">
        <f t="shared" si="26"/>
        <v>6.3074165359623517</v>
      </c>
      <c r="F419" s="15">
        <f t="shared" si="26"/>
        <v>0.40916065238393168</v>
      </c>
      <c r="G419" s="15">
        <f t="shared" si="26"/>
        <v>1.8343014368694586</v>
      </c>
      <c r="H419" s="15">
        <f t="shared" si="26"/>
        <v>0.54288816503800219</v>
      </c>
      <c r="I419" s="15">
        <f t="shared" si="26"/>
        <v>-0.18106570098292027</v>
      </c>
      <c r="J419" s="15">
        <f t="shared" si="26"/>
        <v>-0.83781220360418396</v>
      </c>
      <c r="K419" s="15">
        <f t="shared" si="26"/>
        <v>-2.3609115171422705</v>
      </c>
      <c r="L419" s="15">
        <f t="shared" si="26"/>
        <v>-0.95980803839232143</v>
      </c>
      <c r="M419" s="15">
        <f t="shared" si="26"/>
        <v>1.017369727047152</v>
      </c>
      <c r="N419" s="3"/>
    </row>
    <row r="420" spans="1:14" x14ac:dyDescent="0.2">
      <c r="A420" s="25"/>
      <c r="B420" s="14" t="s">
        <v>24</v>
      </c>
      <c r="C420" s="15">
        <f t="shared" si="26"/>
        <v>1.7753888753155755</v>
      </c>
      <c r="D420" s="15">
        <f t="shared" si="26"/>
        <v>2.2806725486931798</v>
      </c>
      <c r="E420" s="15">
        <f t="shared" si="26"/>
        <v>-1.9390873643165745</v>
      </c>
      <c r="F420" s="15">
        <f t="shared" si="26"/>
        <v>-0.41315297979513171</v>
      </c>
      <c r="G420" s="15">
        <f t="shared" si="26"/>
        <v>11.400480336235354</v>
      </c>
      <c r="H420" s="15">
        <f t="shared" si="26"/>
        <v>6.1960043196544401</v>
      </c>
      <c r="I420" s="15">
        <f t="shared" si="26"/>
        <v>0</v>
      </c>
      <c r="J420" s="15">
        <f t="shared" si="26"/>
        <v>-6.7591264147935561</v>
      </c>
      <c r="K420" s="15">
        <f t="shared" si="26"/>
        <v>7.8847771236333051</v>
      </c>
      <c r="L420" s="15">
        <f t="shared" si="26"/>
        <v>-0.38764385221078684</v>
      </c>
      <c r="M420" s="15">
        <f t="shared" si="26"/>
        <v>1.0071235568656265</v>
      </c>
      <c r="N420" s="3"/>
    </row>
    <row r="421" spans="1:14" x14ac:dyDescent="0.2">
      <c r="A421" s="25"/>
      <c r="B421" s="14" t="s">
        <v>25</v>
      </c>
      <c r="C421" s="15">
        <f t="shared" si="26"/>
        <v>1.1602784668320396</v>
      </c>
      <c r="D421" s="15">
        <f t="shared" si="26"/>
        <v>1.7985026041666778</v>
      </c>
      <c r="E421" s="15">
        <f t="shared" si="26"/>
        <v>1.7947340139709882</v>
      </c>
      <c r="F421" s="15">
        <f t="shared" si="26"/>
        <v>-1.2105023869061124</v>
      </c>
      <c r="G421" s="15">
        <f t="shared" si="26"/>
        <v>5.0124637876440135</v>
      </c>
      <c r="H421" s="15">
        <f t="shared" si="26"/>
        <v>4.8430151264776793</v>
      </c>
      <c r="I421" s="15">
        <f t="shared" si="26"/>
        <v>-3.6365206875701936</v>
      </c>
      <c r="J421" s="15">
        <f t="shared" si="26"/>
        <v>-1.5900153872456753</v>
      </c>
      <c r="K421" s="15">
        <f t="shared" si="26"/>
        <v>2.1438316117715841</v>
      </c>
      <c r="L421" s="15">
        <f t="shared" si="26"/>
        <v>0.38915237747781173</v>
      </c>
      <c r="M421" s="15">
        <f t="shared" si="26"/>
        <v>2.7966926070038913</v>
      </c>
      <c r="N421" s="3"/>
    </row>
    <row r="422" spans="1:14" x14ac:dyDescent="0.2">
      <c r="A422" s="25"/>
      <c r="B422" s="14" t="s">
        <v>26</v>
      </c>
      <c r="C422" s="15">
        <f t="shared" si="26"/>
        <v>0.71982281284606142</v>
      </c>
      <c r="D422" s="15">
        <f t="shared" si="26"/>
        <v>0.94332080901750359</v>
      </c>
      <c r="E422" s="15">
        <f t="shared" si="26"/>
        <v>5.8382601351351298</v>
      </c>
      <c r="F422" s="15">
        <f t="shared" si="26"/>
        <v>-0.67307139158948659</v>
      </c>
      <c r="G422" s="15">
        <f t="shared" si="26"/>
        <v>-2.8613588246615853</v>
      </c>
      <c r="H422" s="15">
        <f t="shared" si="26"/>
        <v>-9.6871968962172623</v>
      </c>
      <c r="I422" s="15">
        <f t="shared" si="26"/>
        <v>1.0756543564001435</v>
      </c>
      <c r="J422" s="15">
        <f t="shared" si="26"/>
        <v>3.5615010423905491</v>
      </c>
      <c r="K422" s="15">
        <f t="shared" si="26"/>
        <v>6.8498378172104513</v>
      </c>
      <c r="L422" s="15">
        <f t="shared" si="26"/>
        <v>0.33918837068442814</v>
      </c>
      <c r="M422" s="15">
        <f t="shared" si="26"/>
        <v>-0.37851904423940524</v>
      </c>
      <c r="N422" s="3"/>
    </row>
    <row r="423" spans="1:14" x14ac:dyDescent="0.2">
      <c r="A423" s="25"/>
      <c r="B423" s="14" t="s">
        <v>27</v>
      </c>
      <c r="C423" s="15">
        <f t="shared" si="26"/>
        <v>0.58116704625776261</v>
      </c>
      <c r="D423" s="15">
        <f t="shared" si="26"/>
        <v>0.22174704997227801</v>
      </c>
      <c r="E423" s="15">
        <f t="shared" si="26"/>
        <v>-4.7381546134663344</v>
      </c>
      <c r="F423" s="15">
        <f t="shared" si="26"/>
        <v>2.7047376346577114</v>
      </c>
      <c r="G423" s="15">
        <f t="shared" si="26"/>
        <v>2.8267617726702454</v>
      </c>
      <c r="H423" s="15">
        <f t="shared" si="26"/>
        <v>6.3364209961068658</v>
      </c>
      <c r="I423" s="15">
        <f t="shared" si="26"/>
        <v>1.924441291238032</v>
      </c>
      <c r="J423" s="15">
        <f t="shared" si="26"/>
        <v>-0.65425264217412793</v>
      </c>
      <c r="K423" s="15">
        <f t="shared" si="26"/>
        <v>6.410714285714282</v>
      </c>
      <c r="L423" s="15">
        <f t="shared" si="26"/>
        <v>-5.3241579137993371</v>
      </c>
      <c r="M423" s="15">
        <f t="shared" si="26"/>
        <v>8.9527428164331493</v>
      </c>
      <c r="N423" s="3"/>
    </row>
    <row r="424" spans="1:14" x14ac:dyDescent="0.2">
      <c r="A424" s="25"/>
      <c r="B424" s="14" t="s">
        <v>28</v>
      </c>
      <c r="C424" s="15">
        <f t="shared" si="26"/>
        <v>0.8823299757944838</v>
      </c>
      <c r="D424" s="15">
        <f t="shared" si="26"/>
        <v>0.69537732121690665</v>
      </c>
      <c r="E424" s="15">
        <f t="shared" si="26"/>
        <v>6.3350785340314131</v>
      </c>
      <c r="F424" s="15">
        <f t="shared" si="26"/>
        <v>-0.19737213105509502</v>
      </c>
      <c r="G424" s="15">
        <f t="shared" si="26"/>
        <v>3.9244652835763318</v>
      </c>
      <c r="H424" s="15">
        <f t="shared" si="26"/>
        <v>2.0073223077894173</v>
      </c>
      <c r="I424" s="15">
        <f t="shared" si="26"/>
        <v>1.7401896806755895E-2</v>
      </c>
      <c r="J424" s="15">
        <f t="shared" si="26"/>
        <v>0.25329280648429581</v>
      </c>
      <c r="K424" s="15">
        <f t="shared" si="26"/>
        <v>-1.2921631146165351</v>
      </c>
      <c r="L424" s="15">
        <f t="shared" si="26"/>
        <v>4.7691915327722487</v>
      </c>
      <c r="M424" s="15">
        <f t="shared" si="26"/>
        <v>3.051438535309503</v>
      </c>
      <c r="N424" s="3"/>
    </row>
    <row r="425" spans="1:14" x14ac:dyDescent="0.2">
      <c r="A425" s="25"/>
      <c r="B425" s="14" t="s">
        <v>83</v>
      </c>
      <c r="C425" s="15">
        <f t="shared" si="26"/>
        <v>1.1609907120743035</v>
      </c>
      <c r="D425" s="15">
        <f t="shared" si="26"/>
        <v>1.4517774464411835</v>
      </c>
      <c r="E425" s="15">
        <f t="shared" si="26"/>
        <v>1.0241260462826283</v>
      </c>
      <c r="F425" s="15">
        <f t="shared" si="26"/>
        <v>0.13560854333823544</v>
      </c>
      <c r="G425" s="15">
        <f t="shared" si="26"/>
        <v>0.66131025957973089</v>
      </c>
      <c r="H425" s="15">
        <f t="shared" si="26"/>
        <v>1.1138613861386137</v>
      </c>
      <c r="I425" s="15">
        <f t="shared" si="26"/>
        <v>0.57416267942582944</v>
      </c>
      <c r="J425" s="15">
        <f t="shared" si="26"/>
        <v>2.1222839818089789</v>
      </c>
      <c r="K425" s="15">
        <f t="shared" si="26"/>
        <v>0.40802448146888426</v>
      </c>
      <c r="L425" s="15">
        <f t="shared" si="26"/>
        <v>2.5194741966893783</v>
      </c>
      <c r="M425" s="15">
        <f t="shared" si="26"/>
        <v>-5.8375634517766546</v>
      </c>
      <c r="N425" s="3"/>
    </row>
    <row r="426" spans="1:14" x14ac:dyDescent="0.2">
      <c r="A426" s="25"/>
      <c r="B426" s="106" t="s">
        <v>29</v>
      </c>
      <c r="C426" s="15">
        <f t="shared" si="26"/>
        <v>1.8745218056618211</v>
      </c>
      <c r="D426" s="15">
        <f t="shared" si="26"/>
        <v>2.2199876237623801</v>
      </c>
      <c r="E426" s="15">
        <f t="shared" si="26"/>
        <v>-1.6278389706599128</v>
      </c>
      <c r="F426" s="15">
        <f t="shared" si="26"/>
        <v>-0.66583907008238086</v>
      </c>
      <c r="G426" s="15">
        <f t="shared" si="26"/>
        <v>6.8889298213298975</v>
      </c>
      <c r="H426" s="15">
        <f t="shared" si="26"/>
        <v>9.620563035495719</v>
      </c>
      <c r="I426" s="15">
        <f t="shared" si="26"/>
        <v>1.7299541562148604</v>
      </c>
      <c r="J426" s="15">
        <f t="shared" si="26"/>
        <v>1.5833745670460209</v>
      </c>
      <c r="K426" s="15">
        <f t="shared" si="26"/>
        <v>4.4530985438536996</v>
      </c>
      <c r="L426" s="15">
        <f t="shared" si="26"/>
        <v>9.0347857058055361</v>
      </c>
      <c r="M426" s="15">
        <f t="shared" si="26"/>
        <v>-5.8176100628930767</v>
      </c>
      <c r="N426" s="3"/>
    </row>
    <row r="427" spans="1:14" x14ac:dyDescent="0.2">
      <c r="A427" s="25"/>
      <c r="B427" s="106" t="s">
        <v>19</v>
      </c>
      <c r="C427" s="15">
        <f t="shared" si="26"/>
        <v>2.1104827310081022</v>
      </c>
      <c r="D427" s="15">
        <f t="shared" si="26"/>
        <v>3.0646837524450903</v>
      </c>
      <c r="E427" s="15">
        <f t="shared" si="26"/>
        <v>0.30883399273852308</v>
      </c>
      <c r="F427" s="15">
        <f t="shared" si="26"/>
        <v>-0.22179161318797605</v>
      </c>
      <c r="G427" s="15">
        <f t="shared" si="26"/>
        <v>-2.3336245911113487</v>
      </c>
      <c r="H427" s="15">
        <f t="shared" si="26"/>
        <v>-3.4392557301187225</v>
      </c>
      <c r="I427" s="15">
        <f t="shared" si="26"/>
        <v>-0.43432463411677324</v>
      </c>
      <c r="J427" s="15">
        <f t="shared" si="26"/>
        <v>14.334378948420575</v>
      </c>
      <c r="K427" s="15">
        <f t="shared" si="26"/>
        <v>1.9875437088142867</v>
      </c>
      <c r="L427" s="15">
        <f t="shared" si="26"/>
        <v>0.47827545653869918</v>
      </c>
      <c r="M427" s="15">
        <f t="shared" si="26"/>
        <v>16.447731473144433</v>
      </c>
      <c r="N427" s="3"/>
    </row>
    <row r="428" spans="1:14" x14ac:dyDescent="0.2">
      <c r="A428" s="25"/>
      <c r="B428" s="14">
        <v>2010</v>
      </c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3"/>
    </row>
    <row r="429" spans="1:14" x14ac:dyDescent="0.2">
      <c r="A429" s="25"/>
      <c r="B429" s="14" t="s">
        <v>20</v>
      </c>
      <c r="C429" s="15">
        <f t="shared" ref="C429:M429" si="27">+((C178-C176)/C176)*100</f>
        <v>0.58800694280138799</v>
      </c>
      <c r="D429" s="15">
        <f t="shared" si="27"/>
        <v>0.67574072673556329</v>
      </c>
      <c r="E429" s="15">
        <f t="shared" si="27"/>
        <v>-2.1087062307867108</v>
      </c>
      <c r="F429" s="15">
        <f t="shared" si="27"/>
        <v>0.5313524163335287</v>
      </c>
      <c r="G429" s="15">
        <f t="shared" si="27"/>
        <v>1.600394949653076</v>
      </c>
      <c r="H429" s="15">
        <f t="shared" si="27"/>
        <v>6.1770879664914959</v>
      </c>
      <c r="I429" s="15">
        <f t="shared" si="27"/>
        <v>-0.10742180350321313</v>
      </c>
      <c r="J429" s="15">
        <f t="shared" si="27"/>
        <v>0.5729158901920739</v>
      </c>
      <c r="K429" s="15">
        <f t="shared" si="27"/>
        <v>3.2049060718797389</v>
      </c>
      <c r="L429" s="15">
        <f t="shared" si="27"/>
        <v>2.5609344655315605</v>
      </c>
      <c r="M429" s="15">
        <f t="shared" si="27"/>
        <v>-3.1041890199770563</v>
      </c>
      <c r="N429" s="3"/>
    </row>
    <row r="430" spans="1:14" x14ac:dyDescent="0.2">
      <c r="A430" s="25"/>
      <c r="B430" s="14" t="s">
        <v>21</v>
      </c>
      <c r="C430" s="15">
        <f t="shared" ref="C430:M440" si="28">+((C179-C178)/C178)*100</f>
        <v>0.77540272155517564</v>
      </c>
      <c r="D430" s="15">
        <f t="shared" si="28"/>
        <v>1.137440082586584</v>
      </c>
      <c r="E430" s="15">
        <f t="shared" si="28"/>
        <v>0.6286803834831256</v>
      </c>
      <c r="F430" s="15">
        <f t="shared" si="28"/>
        <v>3.8012624070988495E-2</v>
      </c>
      <c r="G430" s="15">
        <f t="shared" si="28"/>
        <v>-2.9745570450976668</v>
      </c>
      <c r="H430" s="15">
        <f t="shared" si="28"/>
        <v>-0.11079734534182374</v>
      </c>
      <c r="I430" s="15">
        <f t="shared" si="28"/>
        <v>-3.7103080614742427E-2</v>
      </c>
      <c r="J430" s="15">
        <f t="shared" si="28"/>
        <v>-0.69467558167813015</v>
      </c>
      <c r="K430" s="15">
        <f t="shared" si="28"/>
        <v>4.6779055563483496</v>
      </c>
      <c r="L430" s="15">
        <f t="shared" si="28"/>
        <v>1.159670573071057</v>
      </c>
      <c r="M430" s="15">
        <f t="shared" si="28"/>
        <v>11.51772217711224</v>
      </c>
      <c r="N430" s="3"/>
    </row>
    <row r="431" spans="1:14" x14ac:dyDescent="0.2">
      <c r="A431" s="25"/>
      <c r="B431" s="14" t="s">
        <v>22</v>
      </c>
      <c r="C431" s="15">
        <f t="shared" si="28"/>
        <v>0.51516470758960309</v>
      </c>
      <c r="D431" s="15">
        <f t="shared" si="28"/>
        <v>0.46870493221805598</v>
      </c>
      <c r="E431" s="15">
        <f t="shared" si="28"/>
        <v>1.3939029281989546</v>
      </c>
      <c r="F431" s="15">
        <f t="shared" si="28"/>
        <v>1.698273422020688E-2</v>
      </c>
      <c r="G431" s="15">
        <f t="shared" si="28"/>
        <v>2.529681999880681</v>
      </c>
      <c r="H431" s="15">
        <f t="shared" si="28"/>
        <v>4.5246402093327518</v>
      </c>
      <c r="I431" s="15">
        <f t="shared" si="28"/>
        <v>0</v>
      </c>
      <c r="J431" s="15">
        <f t="shared" si="28"/>
        <v>-1.1374946679937439</v>
      </c>
      <c r="K431" s="15">
        <f t="shared" si="28"/>
        <v>-2.6776519052523238</v>
      </c>
      <c r="L431" s="15">
        <f t="shared" si="28"/>
        <v>-1.859202005431372</v>
      </c>
      <c r="M431" s="15">
        <f t="shared" si="28"/>
        <v>8.1311599696739911</v>
      </c>
      <c r="N431" s="3"/>
    </row>
    <row r="432" spans="1:14" x14ac:dyDescent="0.2">
      <c r="A432" s="25"/>
      <c r="B432" s="14" t="s">
        <v>23</v>
      </c>
      <c r="C432" s="15">
        <f t="shared" si="28"/>
        <v>0.54861762795063429</v>
      </c>
      <c r="D432" s="15">
        <f t="shared" si="28"/>
        <v>1.0478719586593079</v>
      </c>
      <c r="E432" s="15">
        <f t="shared" si="28"/>
        <v>4.8560973197507682</v>
      </c>
      <c r="F432" s="15">
        <f t="shared" si="28"/>
        <v>-4.3298618972153049</v>
      </c>
      <c r="G432" s="15">
        <f t="shared" si="28"/>
        <v>1.5536805353505991</v>
      </c>
      <c r="H432" s="15">
        <f t="shared" si="28"/>
        <v>8.0630019818504177</v>
      </c>
      <c r="I432" s="15">
        <f t="shared" si="28"/>
        <v>0.29932438210895412</v>
      </c>
      <c r="J432" s="15">
        <f t="shared" si="28"/>
        <v>4.3722134330504954</v>
      </c>
      <c r="K432" s="15">
        <f t="shared" si="28"/>
        <v>-1.6175359032501959</v>
      </c>
      <c r="L432" s="15">
        <f t="shared" si="28"/>
        <v>1.2558535547041245</v>
      </c>
      <c r="M432" s="15">
        <f t="shared" si="28"/>
        <v>5.9772129710780062</v>
      </c>
      <c r="N432" s="3"/>
    </row>
    <row r="433" spans="1:14" x14ac:dyDescent="0.2">
      <c r="A433" s="25"/>
      <c r="B433" s="14" t="s">
        <v>24</v>
      </c>
      <c r="C433" s="15">
        <f t="shared" si="28"/>
        <v>0.26563285232247957</v>
      </c>
      <c r="D433" s="15">
        <f t="shared" si="28"/>
        <v>-0.19177498401875454</v>
      </c>
      <c r="E433" s="15">
        <f t="shared" si="28"/>
        <v>-2.3297491039426568</v>
      </c>
      <c r="F433" s="15">
        <f t="shared" si="28"/>
        <v>4.4903271608590245</v>
      </c>
      <c r="G433" s="15">
        <f t="shared" si="28"/>
        <v>0.50424020169607808</v>
      </c>
      <c r="H433" s="15">
        <f t="shared" si="28"/>
        <v>-1.0231660231660145</v>
      </c>
      <c r="I433" s="15">
        <f t="shared" si="28"/>
        <v>-0.25579809004092774</v>
      </c>
      <c r="J433" s="15">
        <f t="shared" si="28"/>
        <v>-2.4252445914289678</v>
      </c>
      <c r="K433" s="15">
        <f t="shared" si="28"/>
        <v>-8.7584511370620781</v>
      </c>
      <c r="L433" s="15">
        <f t="shared" si="28"/>
        <v>-1.53458061803658</v>
      </c>
      <c r="M433" s="15">
        <f t="shared" si="28"/>
        <v>-5.9543499834601388</v>
      </c>
      <c r="N433" s="3"/>
    </row>
    <row r="434" spans="1:14" x14ac:dyDescent="0.2">
      <c r="A434" s="25"/>
      <c r="B434" s="14" t="s">
        <v>25</v>
      </c>
      <c r="C434" s="15">
        <f t="shared" si="28"/>
        <v>0.9379922669339924</v>
      </c>
      <c r="D434" s="15">
        <f t="shared" si="28"/>
        <v>0.8041559920296012</v>
      </c>
      <c r="E434" s="15">
        <f t="shared" si="28"/>
        <v>6.9435055528730167</v>
      </c>
      <c r="F434" s="15">
        <f t="shared" si="28"/>
        <v>2.6497565394632518</v>
      </c>
      <c r="G434" s="15">
        <f t="shared" si="28"/>
        <v>-8.4663625997719496</v>
      </c>
      <c r="H434" s="15">
        <f t="shared" si="28"/>
        <v>2.301540862102585</v>
      </c>
      <c r="I434" s="15">
        <f t="shared" si="28"/>
        <v>0.10258163788682215</v>
      </c>
      <c r="J434" s="15">
        <f t="shared" si="28"/>
        <v>-0.72023725462505617</v>
      </c>
      <c r="K434" s="15">
        <f t="shared" si="28"/>
        <v>0.23576961940048688</v>
      </c>
      <c r="L434" s="15">
        <f t="shared" si="28"/>
        <v>7.4722459436384031E-2</v>
      </c>
      <c r="M434" s="15">
        <f t="shared" si="28"/>
        <v>1.6531832571227538</v>
      </c>
      <c r="N434" s="3"/>
    </row>
    <row r="435" spans="1:14" x14ac:dyDescent="0.2">
      <c r="A435" s="25"/>
      <c r="B435" s="14" t="s">
        <v>26</v>
      </c>
      <c r="C435" s="15">
        <f t="shared" si="28"/>
        <v>1.5535220259629612</v>
      </c>
      <c r="D435" s="15">
        <f t="shared" si="28"/>
        <v>0.80480056477233253</v>
      </c>
      <c r="E435" s="15">
        <f t="shared" si="28"/>
        <v>-2.0859671302149296</v>
      </c>
      <c r="F435" s="15">
        <f t="shared" si="28"/>
        <v>6.5085493656922235</v>
      </c>
      <c r="G435" s="15">
        <f t="shared" si="28"/>
        <v>6.4154469012768613</v>
      </c>
      <c r="H435" s="15">
        <f t="shared" si="28"/>
        <v>-2.8598665395614873</v>
      </c>
      <c r="I435" s="15">
        <f t="shared" si="28"/>
        <v>7.6857386848854903E-2</v>
      </c>
      <c r="J435" s="15">
        <f t="shared" si="28"/>
        <v>3.2290184921763934</v>
      </c>
      <c r="K435" s="15">
        <f t="shared" si="28"/>
        <v>4.032258064516129</v>
      </c>
      <c r="L435" s="15">
        <f t="shared" si="28"/>
        <v>1.4826666666666644</v>
      </c>
      <c r="M435" s="15">
        <f t="shared" si="28"/>
        <v>4.6020761245674784</v>
      </c>
      <c r="N435" s="3"/>
    </row>
    <row r="436" spans="1:14" x14ac:dyDescent="0.2">
      <c r="A436" s="25"/>
      <c r="B436" s="14" t="s">
        <v>27</v>
      </c>
      <c r="C436" s="15">
        <f t="shared" si="28"/>
        <v>0.90108968985750848</v>
      </c>
      <c r="D436" s="15">
        <f t="shared" si="28"/>
        <v>1.2745990615589198</v>
      </c>
      <c r="E436" s="15">
        <f t="shared" si="28"/>
        <v>-3.0987734021949565</v>
      </c>
      <c r="F436" s="15">
        <f t="shared" si="28"/>
        <v>4.1429311237698316E-2</v>
      </c>
      <c r="G436" s="15">
        <f t="shared" si="28"/>
        <v>1.1881767632426079</v>
      </c>
      <c r="H436" s="15">
        <f t="shared" si="28"/>
        <v>1.2365063788027388</v>
      </c>
      <c r="I436" s="15">
        <f t="shared" si="28"/>
        <v>0.21332878231931052</v>
      </c>
      <c r="J436" s="15">
        <f t="shared" si="28"/>
        <v>3.7205456800330716</v>
      </c>
      <c r="K436" s="15">
        <f t="shared" si="28"/>
        <v>-4.247416020671845</v>
      </c>
      <c r="L436" s="15">
        <f t="shared" si="28"/>
        <v>8.6609207483708186</v>
      </c>
      <c r="M436" s="15">
        <f t="shared" si="28"/>
        <v>1.0254713860403459</v>
      </c>
      <c r="N436" s="3"/>
    </row>
    <row r="437" spans="1:14" x14ac:dyDescent="0.2">
      <c r="A437" s="25"/>
      <c r="B437" s="14" t="s">
        <v>28</v>
      </c>
      <c r="C437" s="15">
        <f t="shared" si="28"/>
        <v>1.2114918656974731</v>
      </c>
      <c r="D437" s="15">
        <f t="shared" si="28"/>
        <v>1.6181453564760455</v>
      </c>
      <c r="E437" s="15">
        <f t="shared" si="28"/>
        <v>1.1420957456933474</v>
      </c>
      <c r="F437" s="15">
        <f t="shared" si="28"/>
        <v>0.10870690547676451</v>
      </c>
      <c r="G437" s="15">
        <f t="shared" si="28"/>
        <v>-0.97755668671910367</v>
      </c>
      <c r="H437" s="15">
        <f t="shared" si="28"/>
        <v>2.1132221791392189</v>
      </c>
      <c r="I437" s="15">
        <f t="shared" si="28"/>
        <v>4.2574931880108989E-2</v>
      </c>
      <c r="J437" s="15">
        <f t="shared" si="28"/>
        <v>-0.11956954962137516</v>
      </c>
      <c r="K437" s="15">
        <f t="shared" si="28"/>
        <v>6.746500252993376E-2</v>
      </c>
      <c r="L437" s="15">
        <f t="shared" si="28"/>
        <v>8.7057457922237472E-2</v>
      </c>
      <c r="M437" s="15">
        <f t="shared" si="28"/>
        <v>-1.5717092337917338</v>
      </c>
      <c r="N437" s="3"/>
    </row>
    <row r="438" spans="1:14" x14ac:dyDescent="0.2">
      <c r="A438" s="25"/>
      <c r="B438" s="14" t="s">
        <v>83</v>
      </c>
      <c r="C438" s="15">
        <f t="shared" si="28"/>
        <v>1.0396716826265422</v>
      </c>
      <c r="D438" s="15">
        <f t="shared" si="28"/>
        <v>1.5379380741748832</v>
      </c>
      <c r="E438" s="15">
        <f t="shared" si="28"/>
        <v>2.2772184059471199</v>
      </c>
      <c r="F438" s="15">
        <f t="shared" si="28"/>
        <v>-1.0341796370031825E-2</v>
      </c>
      <c r="G438" s="15">
        <f t="shared" si="28"/>
        <v>-5.5961212687657094</v>
      </c>
      <c r="H438" s="15">
        <f t="shared" si="28"/>
        <v>1.7657110309473996</v>
      </c>
      <c r="I438" s="15">
        <f t="shared" si="28"/>
        <v>2.5534088007486126E-2</v>
      </c>
      <c r="J438" s="15">
        <f t="shared" si="28"/>
        <v>0.39904229848363926</v>
      </c>
      <c r="K438" s="15">
        <f t="shared" si="28"/>
        <v>1.0618574077195464</v>
      </c>
      <c r="L438" s="15">
        <f t="shared" si="28"/>
        <v>1.391707741374298</v>
      </c>
      <c r="M438" s="15">
        <f t="shared" si="28"/>
        <v>-3.393213572854306</v>
      </c>
      <c r="N438" s="3"/>
    </row>
    <row r="439" spans="1:14" x14ac:dyDescent="0.2">
      <c r="A439" s="25"/>
      <c r="B439" s="106" t="s">
        <v>29</v>
      </c>
      <c r="C439" s="15">
        <f t="shared" si="28"/>
        <v>1.8683996750609198</v>
      </c>
      <c r="D439" s="15">
        <f t="shared" si="28"/>
        <v>2.5534481603109804</v>
      </c>
      <c r="E439" s="15">
        <f t="shared" si="28"/>
        <v>-1.1316588462600221</v>
      </c>
      <c r="F439" s="15">
        <f t="shared" si="28"/>
        <v>0.24822878419609837</v>
      </c>
      <c r="G439" s="15">
        <f t="shared" si="28"/>
        <v>-6.1877359074314707E-2</v>
      </c>
      <c r="H439" s="15">
        <f t="shared" si="28"/>
        <v>-0.19589552238805122</v>
      </c>
      <c r="I439" s="15">
        <f t="shared" si="28"/>
        <v>2.5527569775353514E-2</v>
      </c>
      <c r="J439" s="15">
        <f t="shared" si="28"/>
        <v>0.99364069952305245</v>
      </c>
      <c r="K439" s="15">
        <f t="shared" si="28"/>
        <v>-1.3342228152101401</v>
      </c>
      <c r="L439" s="15">
        <f t="shared" si="28"/>
        <v>6.7486416928796285</v>
      </c>
      <c r="M439" s="15">
        <f t="shared" si="28"/>
        <v>-0.53374655647381364</v>
      </c>
      <c r="N439" s="3"/>
    </row>
    <row r="440" spans="1:14" x14ac:dyDescent="0.2">
      <c r="A440" s="25"/>
      <c r="B440" s="106" t="s">
        <v>19</v>
      </c>
      <c r="C440" s="15">
        <f t="shared" si="28"/>
        <v>2.0002658160552986</v>
      </c>
      <c r="D440" s="15">
        <f t="shared" si="28"/>
        <v>2.4375898575349599</v>
      </c>
      <c r="E440" s="15">
        <f t="shared" si="28"/>
        <v>2.1775544388609802</v>
      </c>
      <c r="F440" s="15">
        <f t="shared" si="28"/>
        <v>-0.26824864586020353</v>
      </c>
      <c r="G440" s="15">
        <f t="shared" si="28"/>
        <v>4.9037211318184664</v>
      </c>
      <c r="H440" s="15">
        <f t="shared" si="28"/>
        <v>1.0374801383306766</v>
      </c>
      <c r="I440" s="15">
        <f t="shared" si="28"/>
        <v>3.4028073160365033E-2</v>
      </c>
      <c r="J440" s="15">
        <f t="shared" si="28"/>
        <v>-2.6892299619572348</v>
      </c>
      <c r="K440" s="15">
        <f t="shared" si="28"/>
        <v>-0.13522650439487294</v>
      </c>
      <c r="L440" s="15">
        <f t="shared" si="28"/>
        <v>3.9378515938923031</v>
      </c>
      <c r="M440" s="15">
        <f t="shared" si="28"/>
        <v>1.4713519127574866</v>
      </c>
      <c r="N440" s="3"/>
    </row>
    <row r="441" spans="1:14" x14ac:dyDescent="0.2">
      <c r="A441" s="25"/>
      <c r="B441" s="106">
        <v>2011</v>
      </c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3"/>
    </row>
    <row r="442" spans="1:14" x14ac:dyDescent="0.2">
      <c r="A442" s="25"/>
      <c r="B442" s="14" t="s">
        <v>20</v>
      </c>
      <c r="C442" s="15">
        <f t="shared" ref="C442:M442" si="29">+((C191-C189)/C189)*100</f>
        <v>0.48863118118444199</v>
      </c>
      <c r="D442" s="15">
        <f t="shared" si="29"/>
        <v>0.91228070175438314</v>
      </c>
      <c r="E442" s="15">
        <f t="shared" si="29"/>
        <v>-0.18214936247723132</v>
      </c>
      <c r="F442" s="15">
        <f t="shared" si="29"/>
        <v>-1.272435731650541</v>
      </c>
      <c r="G442" s="15">
        <f t="shared" si="29"/>
        <v>-1.2158413504101935</v>
      </c>
      <c r="H442" s="15">
        <f t="shared" si="29"/>
        <v>3.3765032377428303</v>
      </c>
      <c r="I442" s="15">
        <f t="shared" si="29"/>
        <v>8.5041245003749516E-3</v>
      </c>
      <c r="J442" s="15">
        <f t="shared" si="29"/>
        <v>-0.82232407657049189</v>
      </c>
      <c r="K442" s="15">
        <f t="shared" si="29"/>
        <v>4.8747461069736069</v>
      </c>
      <c r="L442" s="15">
        <f t="shared" si="29"/>
        <v>-1.8556701030927756</v>
      </c>
      <c r="M442" s="15">
        <f t="shared" si="29"/>
        <v>0</v>
      </c>
      <c r="N442" s="3"/>
    </row>
    <row r="443" spans="1:14" x14ac:dyDescent="0.2">
      <c r="A443" s="25"/>
      <c r="B443" s="14" t="s">
        <v>21</v>
      </c>
      <c r="C443" s="15">
        <f t="shared" ref="C443:M453" si="30">+((C192-C191)/C191)*100</f>
        <v>0.86229253112032889</v>
      </c>
      <c r="D443" s="15">
        <f t="shared" si="30"/>
        <v>0.88506764445568342</v>
      </c>
      <c r="E443" s="15">
        <f t="shared" si="30"/>
        <v>0.41058394160583944</v>
      </c>
      <c r="F443" s="15">
        <f t="shared" si="30"/>
        <v>1.7813171268402577</v>
      </c>
      <c r="G443" s="15">
        <f t="shared" si="30"/>
        <v>-0.54370556252614788</v>
      </c>
      <c r="H443" s="15">
        <f t="shared" si="30"/>
        <v>0.1879194630872402</v>
      </c>
      <c r="I443" s="15">
        <f t="shared" si="30"/>
        <v>-8.5034013605442174E-2</v>
      </c>
      <c r="J443" s="15">
        <f t="shared" si="30"/>
        <v>0</v>
      </c>
      <c r="K443" s="15">
        <f t="shared" si="30"/>
        <v>0</v>
      </c>
      <c r="L443" s="15">
        <f t="shared" si="30"/>
        <v>-2.0395658263305481</v>
      </c>
      <c r="M443" s="15">
        <f t="shared" si="30"/>
        <v>-0.30706243602867078</v>
      </c>
      <c r="N443" s="3"/>
    </row>
    <row r="444" spans="1:14" x14ac:dyDescent="0.2">
      <c r="A444" s="25"/>
      <c r="B444" s="14" t="s">
        <v>22</v>
      </c>
      <c r="C444" s="15">
        <f t="shared" si="30"/>
        <v>2.1790833708298427</v>
      </c>
      <c r="D444" s="15">
        <f t="shared" si="30"/>
        <v>0.92116806617370883</v>
      </c>
      <c r="E444" s="15">
        <f t="shared" si="30"/>
        <v>-0.44525215810995827</v>
      </c>
      <c r="F444" s="15">
        <f t="shared" si="30"/>
        <v>2.5737375817161681</v>
      </c>
      <c r="G444" s="15">
        <f t="shared" si="30"/>
        <v>1.9524210020425328</v>
      </c>
      <c r="H444" s="15">
        <f t="shared" si="30"/>
        <v>-3.3047516970346553</v>
      </c>
      <c r="I444" s="15">
        <f t="shared" si="30"/>
        <v>24.8595744680851</v>
      </c>
      <c r="J444" s="15">
        <f t="shared" si="30"/>
        <v>-4.322414027456853</v>
      </c>
      <c r="K444" s="15">
        <f t="shared" si="30"/>
        <v>1.2588766946416969</v>
      </c>
      <c r="L444" s="15">
        <f t="shared" si="30"/>
        <v>-4.7806272897864357</v>
      </c>
      <c r="M444" s="15">
        <f t="shared" si="30"/>
        <v>-0.82135523613962258</v>
      </c>
      <c r="N444" s="3"/>
    </row>
    <row r="445" spans="1:14" x14ac:dyDescent="0.2">
      <c r="A445" s="25"/>
      <c r="B445" s="14" t="s">
        <v>23</v>
      </c>
      <c r="C445" s="15">
        <f t="shared" si="30"/>
        <v>2.258429793658788</v>
      </c>
      <c r="D445" s="15">
        <f t="shared" si="30"/>
        <v>2.614095001552307</v>
      </c>
      <c r="E445" s="15">
        <f t="shared" si="30"/>
        <v>1.2048192771084381</v>
      </c>
      <c r="F445" s="15">
        <f t="shared" si="30"/>
        <v>1.9220153560495785</v>
      </c>
      <c r="G445" s="15">
        <f t="shared" si="30"/>
        <v>2.6456897059690112</v>
      </c>
      <c r="H445" s="15">
        <f t="shared" si="30"/>
        <v>-5.1634952891187762</v>
      </c>
      <c r="I445" s="15">
        <f t="shared" si="30"/>
        <v>6.8161679503782976E-2</v>
      </c>
      <c r="J445" s="15">
        <f t="shared" si="30"/>
        <v>6.0946157124591531</v>
      </c>
      <c r="K445" s="15">
        <f t="shared" si="30"/>
        <v>1.6576346828179753</v>
      </c>
      <c r="L445" s="15">
        <f t="shared" si="30"/>
        <v>0.39414414414414845</v>
      </c>
      <c r="M445" s="15">
        <f t="shared" si="30"/>
        <v>0.69013112491373363</v>
      </c>
      <c r="N445" s="3"/>
    </row>
    <row r="446" spans="1:14" x14ac:dyDescent="0.2">
      <c r="A446" s="25"/>
      <c r="B446" s="14" t="s">
        <v>24</v>
      </c>
      <c r="C446" s="15">
        <f t="shared" si="30"/>
        <v>0.87357736081206061</v>
      </c>
      <c r="D446" s="15">
        <f t="shared" si="30"/>
        <v>0.93791601113397072</v>
      </c>
      <c r="E446" s="15">
        <f t="shared" si="30"/>
        <v>0.14430014430015661</v>
      </c>
      <c r="F446" s="15">
        <f t="shared" si="30"/>
        <v>0.82717872968980577</v>
      </c>
      <c r="G446" s="15">
        <f t="shared" si="30"/>
        <v>0.79793340987371364</v>
      </c>
      <c r="H446" s="15">
        <f t="shared" si="30"/>
        <v>4.3537547482224648</v>
      </c>
      <c r="I446" s="15">
        <f t="shared" si="30"/>
        <v>-3.4057625502349982E-2</v>
      </c>
      <c r="J446" s="15">
        <f t="shared" si="30"/>
        <v>-0.81681842528118753</v>
      </c>
      <c r="K446" s="15">
        <f t="shared" si="30"/>
        <v>1.1445594230166305</v>
      </c>
      <c r="L446" s="15">
        <f t="shared" si="30"/>
        <v>4.0287904281174178</v>
      </c>
      <c r="M446" s="15">
        <f t="shared" si="30"/>
        <v>4.5065113091158242</v>
      </c>
      <c r="N446" s="3"/>
    </row>
    <row r="447" spans="1:14" x14ac:dyDescent="0.2">
      <c r="A447" s="25"/>
      <c r="B447" s="14" t="s">
        <v>25</v>
      </c>
      <c r="C447" s="15">
        <f t="shared" si="30"/>
        <v>0.26224309324876227</v>
      </c>
      <c r="D447" s="15">
        <f t="shared" si="30"/>
        <v>0.83927822073017211</v>
      </c>
      <c r="E447" s="15">
        <f t="shared" si="30"/>
        <v>1.7291066282420584</v>
      </c>
      <c r="F447" s="15">
        <f t="shared" si="30"/>
        <v>-3.2522707295634294</v>
      </c>
      <c r="G447" s="15">
        <f t="shared" si="30"/>
        <v>0.26197391651004659</v>
      </c>
      <c r="H447" s="15">
        <f t="shared" si="30"/>
        <v>-3.2294194511853771</v>
      </c>
      <c r="I447" s="15">
        <f t="shared" si="30"/>
        <v>0.1635322976287879</v>
      </c>
      <c r="J447" s="15">
        <f t="shared" si="30"/>
        <v>-0.41852301876603515</v>
      </c>
      <c r="K447" s="15">
        <f t="shared" si="30"/>
        <v>0.4960471244768147</v>
      </c>
      <c r="L447" s="15">
        <f t="shared" si="30"/>
        <v>1.4556563932069202</v>
      </c>
      <c r="M447" s="15">
        <f t="shared" si="30"/>
        <v>1.4428594851615133</v>
      </c>
      <c r="N447" s="3"/>
    </row>
    <row r="448" spans="1:14" x14ac:dyDescent="0.2">
      <c r="A448" s="25"/>
      <c r="B448" s="14" t="s">
        <v>26</v>
      </c>
      <c r="C448" s="15">
        <f t="shared" si="30"/>
        <v>0.21289537712895376</v>
      </c>
      <c r="D448" s="15">
        <f t="shared" si="30"/>
        <v>1.1889899530351673E-2</v>
      </c>
      <c r="E448" s="15">
        <f t="shared" si="30"/>
        <v>1.1862606232294699</v>
      </c>
      <c r="F448" s="15">
        <f t="shared" si="30"/>
        <v>0.99939430648091843</v>
      </c>
      <c r="G448" s="15">
        <f t="shared" si="30"/>
        <v>0.49985799488781335</v>
      </c>
      <c r="H448" s="15">
        <f t="shared" si="30"/>
        <v>2.3341049382716093</v>
      </c>
      <c r="I448" s="15">
        <f t="shared" si="30"/>
        <v>0.19047619047618738</v>
      </c>
      <c r="J448" s="15">
        <f t="shared" si="30"/>
        <v>-1.6540130151843877</v>
      </c>
      <c r="K448" s="15">
        <f t="shared" si="30"/>
        <v>1.110596945858406</v>
      </c>
      <c r="L448" s="15">
        <f t="shared" si="30"/>
        <v>0</v>
      </c>
      <c r="M448" s="15">
        <f t="shared" si="30"/>
        <v>-3.0386293841926726</v>
      </c>
      <c r="N448" s="3"/>
    </row>
    <row r="449" spans="1:14" x14ac:dyDescent="0.2">
      <c r="A449" s="25"/>
      <c r="B449" s="14" t="s">
        <v>27</v>
      </c>
      <c r="C449" s="15">
        <f t="shared" si="30"/>
        <v>0.75328084602380141</v>
      </c>
      <c r="D449" s="15">
        <f t="shared" si="30"/>
        <v>0.7675755765940766</v>
      </c>
      <c r="E449" s="15">
        <f t="shared" si="30"/>
        <v>1.6810753927526945</v>
      </c>
      <c r="F449" s="15">
        <f t="shared" si="30"/>
        <v>0.54458143010849647</v>
      </c>
      <c r="G449" s="15">
        <f t="shared" si="30"/>
        <v>1.9493579008630506</v>
      </c>
      <c r="H449" s="15">
        <f t="shared" si="30"/>
        <v>-1.3089845124238217E-3</v>
      </c>
      <c r="I449" s="15">
        <f t="shared" si="30"/>
        <v>-9.0751035979209554E-2</v>
      </c>
      <c r="J449" s="15">
        <f t="shared" si="30"/>
        <v>0.53136038067032498</v>
      </c>
      <c r="K449" s="15">
        <f t="shared" si="30"/>
        <v>2.2510506480616836</v>
      </c>
      <c r="L449" s="15">
        <f t="shared" si="30"/>
        <v>0.80200367455679022</v>
      </c>
      <c r="M449" s="15">
        <f t="shared" si="30"/>
        <v>2.7239078880749319</v>
      </c>
      <c r="N449" s="3"/>
    </row>
    <row r="450" spans="1:14" x14ac:dyDescent="0.2">
      <c r="A450" s="25"/>
      <c r="B450" s="14" t="s">
        <v>28</v>
      </c>
      <c r="C450" s="15">
        <f t="shared" si="30"/>
        <v>0.26319458659782136</v>
      </c>
      <c r="D450" s="15">
        <f t="shared" si="30"/>
        <v>-0.10290654639953857</v>
      </c>
      <c r="E450" s="15">
        <f t="shared" si="30"/>
        <v>-1.2870038691925243</v>
      </c>
      <c r="F450" s="15">
        <f t="shared" si="30"/>
        <v>2.832544923350425</v>
      </c>
      <c r="G450" s="15">
        <f t="shared" si="30"/>
        <v>0.44508440144724692</v>
      </c>
      <c r="H450" s="15">
        <f t="shared" si="30"/>
        <v>-0.10208334249657056</v>
      </c>
      <c r="I450" s="15">
        <f t="shared" si="30"/>
        <v>7.1044839552446365E-2</v>
      </c>
      <c r="J450" s="15">
        <f t="shared" si="30"/>
        <v>2.3125859720486233</v>
      </c>
      <c r="K450" s="15">
        <f t="shared" si="30"/>
        <v>-4.9382041084017798</v>
      </c>
      <c r="L450" s="15">
        <f t="shared" si="30"/>
        <v>5.2948074243122321</v>
      </c>
      <c r="M450" s="15">
        <f t="shared" si="30"/>
        <v>-1.1177332552173405</v>
      </c>
      <c r="N450" s="3"/>
    </row>
    <row r="451" spans="1:14" x14ac:dyDescent="0.2">
      <c r="A451" s="25"/>
      <c r="B451" s="14" t="s">
        <v>83</v>
      </c>
      <c r="C451" s="15">
        <f t="shared" si="30"/>
        <v>0.45190160849667715</v>
      </c>
      <c r="D451" s="15">
        <f t="shared" si="30"/>
        <v>0.42112158605841854</v>
      </c>
      <c r="E451" s="15">
        <f t="shared" si="30"/>
        <v>-0.94633933120977531</v>
      </c>
      <c r="F451" s="15">
        <f t="shared" si="30"/>
        <v>0.92392943456251464</v>
      </c>
      <c r="G451" s="15">
        <f t="shared" si="30"/>
        <v>2.3778113371813934</v>
      </c>
      <c r="H451" s="15">
        <f t="shared" si="30"/>
        <v>0.69789200155454634</v>
      </c>
      <c r="I451" s="15">
        <f t="shared" si="30"/>
        <v>-8.2092382238753689E-2</v>
      </c>
      <c r="J451" s="15">
        <f t="shared" si="30"/>
        <v>-1.8923419490624225</v>
      </c>
      <c r="K451" s="15">
        <f t="shared" si="30"/>
        <v>1.0112035093280409</v>
      </c>
      <c r="L451" s="15">
        <f t="shared" si="30"/>
        <v>-0.4271096524718348</v>
      </c>
      <c r="M451" s="15">
        <f t="shared" si="30"/>
        <v>-4.5872926340431626</v>
      </c>
      <c r="N451" s="3"/>
    </row>
    <row r="452" spans="1:14" x14ac:dyDescent="0.2">
      <c r="A452" s="25"/>
      <c r="B452" s="106" t="s">
        <v>29</v>
      </c>
      <c r="C452" s="15">
        <f t="shared" si="30"/>
        <v>0.96303385572437705</v>
      </c>
      <c r="D452" s="15">
        <f t="shared" si="30"/>
        <v>1.4818299423732828</v>
      </c>
      <c r="E452" s="15">
        <f t="shared" si="30"/>
        <v>-0.52798310454065467</v>
      </c>
      <c r="F452" s="15">
        <f t="shared" si="30"/>
        <v>-0.52681992337164751</v>
      </c>
      <c r="G452" s="15">
        <f t="shared" si="30"/>
        <v>-0.25877405790070529</v>
      </c>
      <c r="H452" s="15">
        <f t="shared" si="30"/>
        <v>-2.1362316124800858</v>
      </c>
      <c r="I452" s="15">
        <f t="shared" si="30"/>
        <v>6.7967103921794626E-3</v>
      </c>
      <c r="J452" s="15">
        <f t="shared" si="30"/>
        <v>-2.5409836065573801</v>
      </c>
      <c r="K452" s="15">
        <f t="shared" si="30"/>
        <v>0</v>
      </c>
      <c r="L452" s="15">
        <f t="shared" si="30"/>
        <v>1.206737618369236</v>
      </c>
      <c r="M452" s="15">
        <f t="shared" si="30"/>
        <v>0</v>
      </c>
      <c r="N452" s="3"/>
    </row>
    <row r="453" spans="1:14" x14ac:dyDescent="0.2">
      <c r="A453" s="25"/>
      <c r="B453" s="106" t="s">
        <v>19</v>
      </c>
      <c r="C453" s="15">
        <f t="shared" si="30"/>
        <v>1.7892055216541156</v>
      </c>
      <c r="D453" s="15">
        <f t="shared" si="30"/>
        <v>2.4510372001390635</v>
      </c>
      <c r="E453" s="15">
        <f t="shared" si="30"/>
        <v>0.91118188251945798</v>
      </c>
      <c r="F453" s="15">
        <f t="shared" si="30"/>
        <v>-0.23110255175735109</v>
      </c>
      <c r="G453" s="15">
        <f t="shared" si="30"/>
        <v>0.25404032214475142</v>
      </c>
      <c r="H453" s="15">
        <f t="shared" si="30"/>
        <v>-2.4030636668262351</v>
      </c>
      <c r="I453" s="15">
        <f t="shared" si="30"/>
        <v>-2.0388745412544644E-2</v>
      </c>
      <c r="J453" s="15">
        <f t="shared" si="30"/>
        <v>5.0883095037847026</v>
      </c>
      <c r="K453" s="15">
        <f t="shared" si="30"/>
        <v>-0.59042883778745625</v>
      </c>
      <c r="L453" s="15">
        <f t="shared" si="30"/>
        <v>-4.4133476856835268</v>
      </c>
      <c r="M453" s="15">
        <f t="shared" si="30"/>
        <v>0</v>
      </c>
      <c r="N453" s="3"/>
    </row>
    <row r="454" spans="1:14" x14ac:dyDescent="0.2">
      <c r="A454" s="3"/>
      <c r="B454" s="106">
        <v>2012</v>
      </c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3"/>
    </row>
    <row r="455" spans="1:14" x14ac:dyDescent="0.2">
      <c r="A455" s="3"/>
      <c r="B455" s="14" t="s">
        <v>20</v>
      </c>
      <c r="C455" s="15">
        <f t="shared" ref="C455:M455" si="31">+((C204-C202)/C202)*100</f>
        <v>0.40160642570281657</v>
      </c>
      <c r="D455" s="15">
        <f t="shared" si="31"/>
        <v>0.50902098297607601</v>
      </c>
      <c r="E455" s="15">
        <f t="shared" si="31"/>
        <v>0.71009029543262114</v>
      </c>
      <c r="F455" s="15">
        <f t="shared" si="31"/>
        <v>-0.12547051442910478</v>
      </c>
      <c r="G455" s="15">
        <f t="shared" si="31"/>
        <v>-0.69549277550139443</v>
      </c>
      <c r="H455" s="15">
        <f t="shared" si="31"/>
        <v>3.5609181871689293</v>
      </c>
      <c r="I455" s="15">
        <f t="shared" si="31"/>
        <v>-6.7976344232145366E-3</v>
      </c>
      <c r="J455" s="15">
        <f t="shared" si="31"/>
        <v>2.0541549953314626</v>
      </c>
      <c r="K455" s="15">
        <f t="shared" si="31"/>
        <v>1.6411378555798688</v>
      </c>
      <c r="L455" s="15">
        <f t="shared" si="31"/>
        <v>0.493762993762978</v>
      </c>
      <c r="M455" s="15">
        <f t="shared" si="31"/>
        <v>0</v>
      </c>
      <c r="N455" s="3"/>
    </row>
    <row r="456" spans="1:14" x14ac:dyDescent="0.2">
      <c r="A456" s="3"/>
      <c r="B456" s="14" t="s">
        <v>21</v>
      </c>
      <c r="C456" s="15">
        <f t="shared" ref="C456:M466" si="32">+((C205-C204)/C204)*100</f>
        <v>0.56231884057971282</v>
      </c>
      <c r="D456" s="15">
        <f t="shared" si="32"/>
        <v>0.96224185470711476</v>
      </c>
      <c r="E456" s="15">
        <f t="shared" si="32"/>
        <v>-8.7047353760366514E-3</v>
      </c>
      <c r="F456" s="15">
        <f t="shared" si="32"/>
        <v>-1.4060688055662887</v>
      </c>
      <c r="G456" s="15">
        <f t="shared" si="32"/>
        <v>0.83066398827297649</v>
      </c>
      <c r="H456" s="15">
        <f t="shared" si="32"/>
        <v>-2.263900729373884</v>
      </c>
      <c r="I456" s="15">
        <f t="shared" si="32"/>
        <v>-0.16995241332426919</v>
      </c>
      <c r="J456" s="15">
        <f t="shared" si="32"/>
        <v>-3.1499150437851293</v>
      </c>
      <c r="K456" s="15">
        <f t="shared" si="32"/>
        <v>-0.93802860218359352</v>
      </c>
      <c r="L456" s="15">
        <f t="shared" si="32"/>
        <v>7.4217739850013054</v>
      </c>
      <c r="M456" s="15">
        <f t="shared" si="32"/>
        <v>0</v>
      </c>
      <c r="N456" s="3"/>
    </row>
    <row r="457" spans="1:14" x14ac:dyDescent="0.2">
      <c r="A457" s="3"/>
      <c r="B457" s="14" t="s">
        <v>22</v>
      </c>
      <c r="C457" s="15">
        <f t="shared" si="32"/>
        <v>0.34588113218423933</v>
      </c>
      <c r="D457" s="15">
        <f t="shared" si="32"/>
        <v>0.61308661241779061</v>
      </c>
      <c r="E457" s="15">
        <f t="shared" si="32"/>
        <v>0.20022634282231694</v>
      </c>
      <c r="F457" s="15">
        <f t="shared" si="32"/>
        <v>-0.88213673119333491</v>
      </c>
      <c r="G457" s="15">
        <f t="shared" si="32"/>
        <v>-0.50075382295929116</v>
      </c>
      <c r="H457" s="15">
        <f t="shared" si="32"/>
        <v>1.8220585384764447</v>
      </c>
      <c r="I457" s="15">
        <f t="shared" si="32"/>
        <v>2.7238678924078372E-2</v>
      </c>
      <c r="J457" s="15">
        <f t="shared" si="32"/>
        <v>-0.28340080971660225</v>
      </c>
      <c r="K457" s="15">
        <f t="shared" si="32"/>
        <v>4.62589257994411</v>
      </c>
      <c r="L457" s="15">
        <f t="shared" si="32"/>
        <v>-4.0202214732787782</v>
      </c>
      <c r="M457" s="15">
        <f t="shared" si="32"/>
        <v>0</v>
      </c>
      <c r="N457" s="3"/>
    </row>
    <row r="458" spans="1:14" x14ac:dyDescent="0.2">
      <c r="A458" s="3"/>
      <c r="B458" s="14" t="s">
        <v>6</v>
      </c>
      <c r="C458" s="15">
        <f t="shared" si="32"/>
        <v>0.88470155684493945</v>
      </c>
      <c r="D458" s="15">
        <f t="shared" si="32"/>
        <v>0.50409926877907762</v>
      </c>
      <c r="E458" s="15">
        <f t="shared" si="32"/>
        <v>1.6507384882710685</v>
      </c>
      <c r="F458" s="15">
        <f t="shared" si="32"/>
        <v>3.1050679851668814</v>
      </c>
      <c r="G458" s="15">
        <f t="shared" si="32"/>
        <v>3.025055468369493</v>
      </c>
      <c r="H458" s="15">
        <f t="shared" si="32"/>
        <v>-3.0744336569579249</v>
      </c>
      <c r="I458" s="15">
        <f t="shared" si="32"/>
        <v>-2.7231261488194627E-2</v>
      </c>
      <c r="J458" s="15">
        <f t="shared" si="32"/>
        <v>4.3442955745026417</v>
      </c>
      <c r="K458" s="15">
        <f t="shared" si="32"/>
        <v>6.2908011869436162</v>
      </c>
      <c r="L458" s="15">
        <f t="shared" si="32"/>
        <v>7.5244544770511748E-2</v>
      </c>
      <c r="M458" s="15">
        <f t="shared" si="32"/>
        <v>0</v>
      </c>
      <c r="N458" s="3"/>
    </row>
    <row r="459" spans="1:14" x14ac:dyDescent="0.2">
      <c r="A459" s="3"/>
      <c r="B459" s="14" t="s">
        <v>7</v>
      </c>
      <c r="C459" s="15">
        <f t="shared" si="32"/>
        <v>1.3780536415921671</v>
      </c>
      <c r="D459" s="15">
        <f t="shared" si="32"/>
        <v>1.6866008929063627</v>
      </c>
      <c r="E459" s="15">
        <f t="shared" si="32"/>
        <v>2.4871794871794797</v>
      </c>
      <c r="F459" s="15">
        <f t="shared" si="32"/>
        <v>-0.41720615738743927</v>
      </c>
      <c r="G459" s="15">
        <f t="shared" si="32"/>
        <v>-0.48849669082886621</v>
      </c>
      <c r="H459" s="15">
        <f t="shared" si="32"/>
        <v>6.559952862614157</v>
      </c>
      <c r="I459" s="15">
        <f t="shared" si="32"/>
        <v>6.8096697310118526E-3</v>
      </c>
      <c r="J459" s="15">
        <f t="shared" si="32"/>
        <v>-6.4850843060959784E-2</v>
      </c>
      <c r="K459" s="15">
        <f t="shared" si="32"/>
        <v>3.9363484087102241</v>
      </c>
      <c r="L459" s="15">
        <f t="shared" si="32"/>
        <v>2.4728487886382546</v>
      </c>
      <c r="M459" s="15">
        <f t="shared" si="32"/>
        <v>22.549019607843142</v>
      </c>
      <c r="N459" s="3"/>
    </row>
    <row r="460" spans="1:14" s="3" customFormat="1" x14ac:dyDescent="0.2">
      <c r="B460" s="14" t="s">
        <v>8</v>
      </c>
      <c r="C460" s="15">
        <f t="shared" si="32"/>
        <v>2.3760040442622006</v>
      </c>
      <c r="D460" s="15">
        <f t="shared" si="32"/>
        <v>2.9757710445010495</v>
      </c>
      <c r="E460" s="15">
        <f t="shared" si="32"/>
        <v>-0.33358352097406391</v>
      </c>
      <c r="F460" s="15">
        <f t="shared" si="32"/>
        <v>1.4350380429548388</v>
      </c>
      <c r="G460" s="15">
        <f t="shared" si="32"/>
        <v>-1.0556875164953575E-2</v>
      </c>
      <c r="H460" s="15">
        <f t="shared" si="32"/>
        <v>-1.1888305225324729</v>
      </c>
      <c r="I460" s="15">
        <f t="shared" si="32"/>
        <v>0.23832221163012393</v>
      </c>
      <c r="J460" s="15">
        <f t="shared" si="32"/>
        <v>2.4269954574951389</v>
      </c>
      <c r="K460" s="15">
        <f t="shared" si="32"/>
        <v>0</v>
      </c>
      <c r="L460" s="15">
        <f t="shared" si="32"/>
        <v>-0.92939833686612305</v>
      </c>
      <c r="M460" s="15">
        <f t="shared" si="32"/>
        <v>0.19649122807017225</v>
      </c>
    </row>
    <row r="461" spans="1:14" s="3" customFormat="1" x14ac:dyDescent="0.2">
      <c r="B461" s="14" t="s">
        <v>9</v>
      </c>
      <c r="C461" s="15">
        <f t="shared" si="32"/>
        <v>0.86689344891913656</v>
      </c>
      <c r="D461" s="15">
        <f t="shared" si="32"/>
        <v>1.4054110959048345</v>
      </c>
      <c r="E461" s="15">
        <f t="shared" si="32"/>
        <v>0</v>
      </c>
      <c r="F461" s="15">
        <f t="shared" si="32"/>
        <v>-0.81655905810863427</v>
      </c>
      <c r="G461" s="15">
        <f t="shared" si="32"/>
        <v>-2.5339175420999842</v>
      </c>
      <c r="H461" s="15">
        <f t="shared" si="32"/>
        <v>0</v>
      </c>
      <c r="I461" s="15">
        <f t="shared" si="32"/>
        <v>0</v>
      </c>
      <c r="J461" s="15">
        <f t="shared" si="32"/>
        <v>0.98834262544348128</v>
      </c>
      <c r="K461" s="15">
        <f t="shared" si="32"/>
        <v>0</v>
      </c>
      <c r="L461" s="15">
        <f t="shared" si="32"/>
        <v>-5.9496379196839984</v>
      </c>
      <c r="M461" s="15">
        <f t="shared" si="32"/>
        <v>0</v>
      </c>
    </row>
    <row r="462" spans="1:14" x14ac:dyDescent="0.2">
      <c r="A462" s="3"/>
      <c r="B462" s="14" t="s">
        <v>10</v>
      </c>
      <c r="C462" s="15">
        <f t="shared" si="32"/>
        <v>0.57114882506527409</v>
      </c>
      <c r="D462" s="15">
        <f t="shared" si="32"/>
        <v>0.53983908642616618</v>
      </c>
      <c r="E462" s="15">
        <f t="shared" si="32"/>
        <v>4.1837503137812738E-2</v>
      </c>
      <c r="F462" s="15">
        <f t="shared" si="32"/>
        <v>0.77541642734062199</v>
      </c>
      <c r="G462" s="15">
        <f t="shared" si="32"/>
        <v>2.2585711964469506</v>
      </c>
      <c r="H462" s="15">
        <f t="shared" si="32"/>
        <v>0</v>
      </c>
      <c r="I462" s="15">
        <f t="shared" si="32"/>
        <v>0</v>
      </c>
      <c r="J462" s="15">
        <f t="shared" si="32"/>
        <v>2.3212045169385194</v>
      </c>
      <c r="K462" s="15">
        <f t="shared" si="32"/>
        <v>0</v>
      </c>
      <c r="L462" s="15">
        <f t="shared" si="32"/>
        <v>-8.749671887316162E-3</v>
      </c>
      <c r="M462" s="15">
        <f t="shared" si="32"/>
        <v>3.7960498669281444</v>
      </c>
      <c r="N462" s="3"/>
    </row>
    <row r="463" spans="1:14" x14ac:dyDescent="0.2">
      <c r="A463" s="3"/>
      <c r="B463" s="14" t="s">
        <v>11</v>
      </c>
      <c r="C463" s="15">
        <f t="shared" si="32"/>
        <v>0.29747417383308994</v>
      </c>
      <c r="D463" s="15">
        <f t="shared" si="32"/>
        <v>0.3820537973049648</v>
      </c>
      <c r="E463" s="15">
        <f t="shared" si="32"/>
        <v>4.1820006691201075E-2</v>
      </c>
      <c r="F463" s="15">
        <f t="shared" si="32"/>
        <v>-0.37522561033533253</v>
      </c>
      <c r="G463" s="15">
        <f t="shared" si="32"/>
        <v>5.2966101694867079E-3</v>
      </c>
      <c r="H463" s="15">
        <f t="shared" si="32"/>
        <v>0</v>
      </c>
      <c r="I463" s="15">
        <f t="shared" si="32"/>
        <v>0.64533659398138721</v>
      </c>
      <c r="J463" s="15">
        <f t="shared" si="32"/>
        <v>2.280809319435932</v>
      </c>
      <c r="K463" s="15">
        <f t="shared" si="32"/>
        <v>0</v>
      </c>
      <c r="L463" s="15">
        <f t="shared" si="32"/>
        <v>1.2775638781939218</v>
      </c>
      <c r="M463" s="15">
        <f t="shared" si="32"/>
        <v>2.5236167341430562</v>
      </c>
      <c r="N463" s="3"/>
    </row>
    <row r="464" spans="1:14" s="3" customFormat="1" x14ac:dyDescent="0.2">
      <c r="B464" s="14" t="s">
        <v>2</v>
      </c>
      <c r="C464" s="15">
        <f t="shared" si="32"/>
        <v>0.45836928386540121</v>
      </c>
      <c r="D464" s="15">
        <f t="shared" si="32"/>
        <v>0.42174561538857408</v>
      </c>
      <c r="E464" s="15">
        <f t="shared" si="32"/>
        <v>-8.3605049744928557E-3</v>
      </c>
      <c r="F464" s="15">
        <f t="shared" si="32"/>
        <v>9.5351609058316137E-3</v>
      </c>
      <c r="G464" s="15">
        <f t="shared" si="32"/>
        <v>2.5475345585509315</v>
      </c>
      <c r="H464" s="15">
        <f t="shared" si="32"/>
        <v>0</v>
      </c>
      <c r="I464" s="15">
        <f t="shared" si="32"/>
        <v>0</v>
      </c>
      <c r="J464" s="15">
        <f t="shared" si="32"/>
        <v>17.395995683970749</v>
      </c>
      <c r="K464" s="15">
        <f t="shared" si="32"/>
        <v>0</v>
      </c>
      <c r="L464" s="15">
        <f t="shared" si="32"/>
        <v>1.5033696215655661</v>
      </c>
      <c r="M464" s="15">
        <f t="shared" si="32"/>
        <v>3.1196524944056772</v>
      </c>
    </row>
    <row r="465" spans="1:14" s="107" customFormat="1" x14ac:dyDescent="0.2">
      <c r="A465" s="3"/>
      <c r="B465" s="14" t="s">
        <v>3</v>
      </c>
      <c r="C465" s="15">
        <f t="shared" si="32"/>
        <v>0.66562885823178175</v>
      </c>
      <c r="D465" s="15">
        <f t="shared" si="32"/>
        <v>0.91165172855313459</v>
      </c>
      <c r="E465" s="15">
        <f t="shared" si="32"/>
        <v>-3.3193979933110409</v>
      </c>
      <c r="F465" s="15">
        <f t="shared" si="32"/>
        <v>0.26219192448872575</v>
      </c>
      <c r="G465" s="15">
        <f t="shared" si="32"/>
        <v>1.4926143993389043</v>
      </c>
      <c r="H465" s="15">
        <f t="shared" si="32"/>
        <v>-0.9792949076664802</v>
      </c>
      <c r="I465" s="15">
        <f t="shared" si="32"/>
        <v>9.4492440604757755E-2</v>
      </c>
      <c r="J465" s="15">
        <f t="shared" si="32"/>
        <v>3.850081699346398</v>
      </c>
      <c r="K465" s="15">
        <f t="shared" si="32"/>
        <v>-0.76551168412571113</v>
      </c>
      <c r="L465" s="15">
        <f t="shared" si="32"/>
        <v>2.2386789240721785</v>
      </c>
      <c r="M465" s="15">
        <f t="shared" si="32"/>
        <v>-1.404135818228236</v>
      </c>
      <c r="N465" s="3"/>
    </row>
    <row r="466" spans="1:14" x14ac:dyDescent="0.2">
      <c r="A466" s="3"/>
      <c r="B466" s="14" t="s">
        <v>0</v>
      </c>
      <c r="C466" s="15">
        <f t="shared" si="32"/>
        <v>1.1518157094864896</v>
      </c>
      <c r="D466" s="15">
        <f t="shared" si="32"/>
        <v>1.2992945236766045</v>
      </c>
      <c r="E466" s="15">
        <f t="shared" si="32"/>
        <v>1.7642480325175209</v>
      </c>
      <c r="F466" s="15">
        <f t="shared" si="32"/>
        <v>-0.20920502092048482</v>
      </c>
      <c r="G466" s="15">
        <f t="shared" si="32"/>
        <v>4.8496259732329241</v>
      </c>
      <c r="H466" s="15">
        <f t="shared" si="32"/>
        <v>0.98897993783554683</v>
      </c>
      <c r="I466" s="15">
        <f t="shared" si="32"/>
        <v>0</v>
      </c>
      <c r="J466" s="15">
        <f t="shared" si="32"/>
        <v>-1.1308879929196578</v>
      </c>
      <c r="K466" s="15">
        <f t="shared" si="32"/>
        <v>0.77141697117337193</v>
      </c>
      <c r="L466" s="15">
        <f t="shared" si="32"/>
        <v>-1.8316543168761972</v>
      </c>
      <c r="M466" s="15">
        <f t="shared" si="32"/>
        <v>0.97099948213360965</v>
      </c>
      <c r="N466" s="3"/>
    </row>
    <row r="467" spans="1:14" x14ac:dyDescent="0.2">
      <c r="A467" s="3"/>
      <c r="B467" s="106">
        <v>2013</v>
      </c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3"/>
    </row>
    <row r="468" spans="1:14" x14ac:dyDescent="0.2">
      <c r="A468" s="3"/>
      <c r="B468" s="14" t="s">
        <v>20</v>
      </c>
      <c r="C468" s="15">
        <f t="shared" ref="C468:M468" si="33">+((C217-C215)/C215)*100</f>
        <v>0.39011017976698104</v>
      </c>
      <c r="D468" s="15">
        <f t="shared" si="33"/>
        <v>0.59121198456836288</v>
      </c>
      <c r="E468" s="15">
        <f t="shared" si="33"/>
        <v>0.56089062632785835</v>
      </c>
      <c r="F468" s="15">
        <f t="shared" si="33"/>
        <v>-5.2410901467522572E-2</v>
      </c>
      <c r="G468" s="15">
        <f t="shared" si="33"/>
        <v>-2.1258008153756638</v>
      </c>
      <c r="H468" s="15">
        <f t="shared" si="33"/>
        <v>0</v>
      </c>
      <c r="I468" s="15">
        <f t="shared" si="33"/>
        <v>-9.4403236682406674E-2</v>
      </c>
      <c r="J468" s="15">
        <f t="shared" si="33"/>
        <v>-0.48736821165704969</v>
      </c>
      <c r="K468" s="15">
        <f t="shared" si="33"/>
        <v>0</v>
      </c>
      <c r="L468" s="15">
        <f t="shared" si="33"/>
        <v>0.23746925621238082</v>
      </c>
      <c r="M468" s="15">
        <f t="shared" si="33"/>
        <v>-0.16668803692780543</v>
      </c>
      <c r="N468" s="3"/>
    </row>
    <row r="469" spans="1:14" x14ac:dyDescent="0.2">
      <c r="A469" s="3"/>
      <c r="B469" s="14" t="s">
        <v>21</v>
      </c>
      <c r="C469" s="15">
        <f t="shared" ref="C469:M479" si="34">+((C218-C217)/C217)*100</f>
        <v>0.67741427296119783</v>
      </c>
      <c r="D469" s="15">
        <f t="shared" si="34"/>
        <v>0.57279474025003729</v>
      </c>
      <c r="E469" s="15">
        <f t="shared" si="34"/>
        <v>0.3380376912025691</v>
      </c>
      <c r="F469" s="15">
        <f t="shared" si="34"/>
        <v>0.75797301806741157</v>
      </c>
      <c r="G469" s="15">
        <f t="shared" si="34"/>
        <v>0.32232470494892396</v>
      </c>
      <c r="H469" s="15">
        <f t="shared" si="34"/>
        <v>17.543368774482364</v>
      </c>
      <c r="I469" s="15">
        <f t="shared" si="34"/>
        <v>-3.3747300215982726E-2</v>
      </c>
      <c r="J469" s="15">
        <f t="shared" si="34"/>
        <v>0</v>
      </c>
      <c r="K469" s="15">
        <f t="shared" si="34"/>
        <v>3.2634971796937888</v>
      </c>
      <c r="L469" s="15">
        <f t="shared" si="34"/>
        <v>2.3098400879939041</v>
      </c>
      <c r="M469" s="15">
        <f t="shared" si="34"/>
        <v>-0.69355253018237562</v>
      </c>
      <c r="N469" s="3"/>
    </row>
    <row r="470" spans="1:14" x14ac:dyDescent="0.2">
      <c r="A470" s="3"/>
      <c r="B470" s="14" t="s">
        <v>22</v>
      </c>
      <c r="C470" s="15">
        <f t="shared" si="34"/>
        <v>-0.29209263509285083</v>
      </c>
      <c r="D470" s="15">
        <f t="shared" si="34"/>
        <v>-0.3615293185419946</v>
      </c>
      <c r="E470" s="15">
        <f t="shared" si="34"/>
        <v>2.5267413459105076E-2</v>
      </c>
      <c r="F470" s="15">
        <f t="shared" si="34"/>
        <v>-0.48732021196062297</v>
      </c>
      <c r="G470" s="15">
        <f t="shared" si="34"/>
        <v>0.65246404033414296</v>
      </c>
      <c r="H470" s="15">
        <f t="shared" si="34"/>
        <v>1.3488851860668096</v>
      </c>
      <c r="I470" s="15">
        <f t="shared" si="34"/>
        <v>3.3758692863412328E-2</v>
      </c>
      <c r="J470" s="15">
        <f t="shared" si="34"/>
        <v>0.16991504247876515</v>
      </c>
      <c r="K470" s="15">
        <f t="shared" si="34"/>
        <v>0</v>
      </c>
      <c r="L470" s="15">
        <f t="shared" si="34"/>
        <v>0</v>
      </c>
      <c r="M470" s="15">
        <f t="shared" si="34"/>
        <v>0.5173305742369374</v>
      </c>
      <c r="N470" s="3"/>
    </row>
    <row r="471" spans="1:14" x14ac:dyDescent="0.2">
      <c r="A471" s="3"/>
      <c r="B471" s="14" t="s">
        <v>6</v>
      </c>
      <c r="C471" s="15">
        <f t="shared" si="34"/>
        <v>1.7419962335216668</v>
      </c>
      <c r="D471" s="15">
        <f t="shared" si="34"/>
        <v>2.1422535911327554</v>
      </c>
      <c r="E471" s="15">
        <f t="shared" si="34"/>
        <v>2.896598181205801</v>
      </c>
      <c r="F471" s="15">
        <f t="shared" si="34"/>
        <v>1.9017734036972194E-2</v>
      </c>
      <c r="G471" s="15">
        <f t="shared" si="34"/>
        <v>-0.27500859401855865</v>
      </c>
      <c r="H471" s="15">
        <f t="shared" si="34"/>
        <v>3.2490409457449307</v>
      </c>
      <c r="I471" s="15">
        <f t="shared" si="34"/>
        <v>-4.7246220302363535E-2</v>
      </c>
      <c r="J471" s="15">
        <f t="shared" si="34"/>
        <v>-0.10975853123129344</v>
      </c>
      <c r="K471" s="15">
        <f t="shared" si="34"/>
        <v>0</v>
      </c>
      <c r="L471" s="15">
        <f t="shared" si="34"/>
        <v>1.8607343698312935</v>
      </c>
      <c r="M471" s="15">
        <f t="shared" si="34"/>
        <v>-0.2187339166237835</v>
      </c>
      <c r="N471" s="3"/>
    </row>
    <row r="472" spans="1:14" x14ac:dyDescent="0.2">
      <c r="A472" s="3"/>
      <c r="B472" s="14" t="s">
        <v>7</v>
      </c>
      <c r="C472" s="15">
        <f t="shared" si="34"/>
        <v>0.28279088899172194</v>
      </c>
      <c r="D472" s="15">
        <f t="shared" si="34"/>
        <v>0.10705596107055076</v>
      </c>
      <c r="E472" s="15">
        <f t="shared" si="34"/>
        <v>3.3224222585924639</v>
      </c>
      <c r="F472" s="15">
        <f t="shared" si="34"/>
        <v>0.21866235679994125</v>
      </c>
      <c r="G472" s="15">
        <f t="shared" si="34"/>
        <v>0.64509774954448751</v>
      </c>
      <c r="H472" s="15">
        <f t="shared" si="34"/>
        <v>3.6624203821656014</v>
      </c>
      <c r="I472" s="15">
        <f t="shared" si="34"/>
        <v>0.20933216287392187</v>
      </c>
      <c r="J472" s="15">
        <f t="shared" si="34"/>
        <v>0.63929677354909376</v>
      </c>
      <c r="K472" s="15">
        <f t="shared" si="34"/>
        <v>0</v>
      </c>
      <c r="L472" s="15">
        <f t="shared" si="34"/>
        <v>1.299017617926443</v>
      </c>
      <c r="M472" s="15">
        <f t="shared" si="34"/>
        <v>0.11605415860734716</v>
      </c>
      <c r="N472" s="3"/>
    </row>
    <row r="473" spans="1:14" s="3" customFormat="1" x14ac:dyDescent="0.2">
      <c r="B473" s="14" t="s">
        <v>8</v>
      </c>
      <c r="C473" s="15">
        <f t="shared" si="34"/>
        <v>0.17945036915504511</v>
      </c>
      <c r="D473" s="15">
        <f t="shared" si="34"/>
        <v>8.7497569511966855E-2</v>
      </c>
      <c r="E473" s="15">
        <f t="shared" si="34"/>
        <v>2.3998099160462685</v>
      </c>
      <c r="F473" s="15">
        <f t="shared" si="34"/>
        <v>0.68301475122134592</v>
      </c>
      <c r="G473" s="15">
        <f t="shared" si="34"/>
        <v>-1.8543888834523861</v>
      </c>
      <c r="H473" s="15">
        <f t="shared" si="34"/>
        <v>0</v>
      </c>
      <c r="I473" s="15">
        <f t="shared" si="34"/>
        <v>0.19541778975741853</v>
      </c>
      <c r="J473" s="15">
        <f t="shared" si="34"/>
        <v>-2.7593052109181095</v>
      </c>
      <c r="K473" s="15">
        <f t="shared" si="34"/>
        <v>0</v>
      </c>
      <c r="L473" s="15">
        <f t="shared" si="34"/>
        <v>1.2823595415564639</v>
      </c>
      <c r="M473" s="15">
        <f t="shared" si="34"/>
        <v>1.635754765584756</v>
      </c>
    </row>
    <row r="474" spans="1:14" s="3" customFormat="1" x14ac:dyDescent="0.2">
      <c r="B474" s="14" t="s">
        <v>9</v>
      </c>
      <c r="C474" s="15">
        <f t="shared" si="34"/>
        <v>0.19448282921336579</v>
      </c>
      <c r="D474" s="15">
        <f t="shared" si="34"/>
        <v>-7.7707625060704666E-2</v>
      </c>
      <c r="E474" s="15">
        <f t="shared" si="34"/>
        <v>4.7876865960244306</v>
      </c>
      <c r="F474" s="15">
        <f t="shared" si="34"/>
        <v>-0.22141612097799118</v>
      </c>
      <c r="G474" s="15">
        <f t="shared" si="34"/>
        <v>0.67799990029412771</v>
      </c>
      <c r="H474" s="15">
        <f t="shared" si="34"/>
        <v>6.9709604271816401</v>
      </c>
      <c r="I474" s="15">
        <f>+((I223-I222)/I222)*100</f>
        <v>1.3450803685507976E-2</v>
      </c>
      <c r="J474" s="15">
        <f t="shared" si="34"/>
        <v>4.4299275288353552</v>
      </c>
      <c r="K474" s="15">
        <f t="shared" si="34"/>
        <v>2.6271296657562813</v>
      </c>
      <c r="L474" s="15">
        <f t="shared" si="34"/>
        <v>3.8695893012581992</v>
      </c>
      <c r="M474" s="15">
        <f t="shared" si="34"/>
        <v>-4.4481054365733144</v>
      </c>
    </row>
    <row r="475" spans="1:14" x14ac:dyDescent="0.2">
      <c r="A475" s="3"/>
      <c r="B475" s="14" t="s">
        <v>10</v>
      </c>
      <c r="C475" s="15">
        <f t="shared" si="34"/>
        <v>0.45461510956734247</v>
      </c>
      <c r="D475" s="15">
        <f t="shared" si="34"/>
        <v>-4.8605035481675898E-2</v>
      </c>
      <c r="E475" s="15">
        <f t="shared" si="34"/>
        <v>9.1526424564511366</v>
      </c>
      <c r="F475" s="15">
        <f t="shared" si="34"/>
        <v>0.20302171860246376</v>
      </c>
      <c r="G475" s="15">
        <f t="shared" si="34"/>
        <v>-1.9806882891809405E-2</v>
      </c>
      <c r="H475" s="15">
        <f t="shared" si="34"/>
        <v>6.612417943107209</v>
      </c>
      <c r="I475" s="15">
        <f t="shared" si="34"/>
        <v>-6.724497343817434E-3</v>
      </c>
      <c r="J475" s="15">
        <f t="shared" si="34"/>
        <v>1.6811650865018017</v>
      </c>
      <c r="K475" s="15">
        <f t="shared" si="34"/>
        <v>6.779875807882398</v>
      </c>
      <c r="L475" s="15">
        <f t="shared" si="34"/>
        <v>11.724820966021644</v>
      </c>
      <c r="M475" s="15">
        <f t="shared" si="34"/>
        <v>5.1193633952254674</v>
      </c>
      <c r="N475" s="3"/>
    </row>
    <row r="476" spans="1:14" x14ac:dyDescent="0.2">
      <c r="A476" s="3"/>
      <c r="B476" s="14" t="s">
        <v>11</v>
      </c>
      <c r="C476" s="15">
        <f t="shared" si="34"/>
        <v>0.31526492423472213</v>
      </c>
      <c r="D476" s="15">
        <f t="shared" si="34"/>
        <v>5.3491538611160717E-2</v>
      </c>
      <c r="E476" s="15">
        <f t="shared" si="34"/>
        <v>6.4038409521233461</v>
      </c>
      <c r="F476" s="15">
        <f t="shared" si="34"/>
        <v>0.25444093671957951</v>
      </c>
      <c r="G476" s="15">
        <f t="shared" si="34"/>
        <v>0.68842553612996338</v>
      </c>
      <c r="H476" s="15">
        <f t="shared" si="34"/>
        <v>-4.2267975113847642</v>
      </c>
      <c r="I476" s="15">
        <f t="shared" si="34"/>
        <v>-0.39677202420982449</v>
      </c>
      <c r="J476" s="15">
        <f t="shared" si="34"/>
        <v>-0.85552244544841516</v>
      </c>
      <c r="K476" s="15">
        <f t="shared" si="34"/>
        <v>-8.3076192736772539E-2</v>
      </c>
      <c r="L476" s="15">
        <f t="shared" si="34"/>
        <v>8.6464370951244423</v>
      </c>
      <c r="M476" s="15">
        <f t="shared" si="34"/>
        <v>-1.2112036336109036</v>
      </c>
      <c r="N476" s="3"/>
    </row>
    <row r="477" spans="1:14" s="3" customFormat="1" x14ac:dyDescent="0.2">
      <c r="B477" s="14" t="s">
        <v>2</v>
      </c>
      <c r="C477" s="15">
        <f t="shared" si="34"/>
        <v>0.55251419302514648</v>
      </c>
      <c r="D477" s="15">
        <f t="shared" si="34"/>
        <v>1.0400972053462985</v>
      </c>
      <c r="E477" s="15">
        <f t="shared" si="34"/>
        <v>-2.3514458214172227</v>
      </c>
      <c r="F477" s="15">
        <f t="shared" si="34"/>
        <v>-1.1279785684072003</v>
      </c>
      <c r="G477" s="15">
        <f t="shared" si="34"/>
        <v>-2.4249877029021127</v>
      </c>
      <c r="H477" s="15">
        <f t="shared" si="34"/>
        <v>5.4714706670238442</v>
      </c>
      <c r="I477" s="15">
        <f t="shared" si="34"/>
        <v>0.18904868003512132</v>
      </c>
      <c r="J477" s="15">
        <f t="shared" si="34"/>
        <v>-2.511149893348855</v>
      </c>
      <c r="K477" s="15">
        <f t="shared" si="34"/>
        <v>0.16629053331749344</v>
      </c>
      <c r="L477" s="15">
        <f t="shared" si="34"/>
        <v>0.79708780518421185</v>
      </c>
      <c r="M477" s="15">
        <f t="shared" si="34"/>
        <v>5.2362707535121329</v>
      </c>
    </row>
    <row r="478" spans="1:14" s="107" customFormat="1" x14ac:dyDescent="0.2">
      <c r="A478" s="3"/>
      <c r="B478" s="14" t="s">
        <v>3</v>
      </c>
      <c r="C478" s="15">
        <f t="shared" si="34"/>
        <v>0.96788828955991557</v>
      </c>
      <c r="D478" s="15">
        <f t="shared" si="34"/>
        <v>1.2362306989273086</v>
      </c>
      <c r="E478" s="15">
        <f t="shared" si="34"/>
        <v>1.4253172795314084</v>
      </c>
      <c r="F478" s="15">
        <f t="shared" si="34"/>
        <v>-0.76056471930408331</v>
      </c>
      <c r="G478" s="15">
        <f t="shared" si="34"/>
        <v>1.0687099863890732</v>
      </c>
      <c r="H478" s="15">
        <f t="shared" si="34"/>
        <v>2.2287129341545437</v>
      </c>
      <c r="I478" s="15">
        <f t="shared" si="34"/>
        <v>2.6955994339231994E-2</v>
      </c>
      <c r="J478" s="15">
        <f t="shared" si="34"/>
        <v>1.3923421183490801</v>
      </c>
      <c r="K478" s="15">
        <f t="shared" si="34"/>
        <v>3.9724890311870036</v>
      </c>
      <c r="L478" s="15">
        <f t="shared" si="34"/>
        <v>-0.57907845579078177</v>
      </c>
      <c r="M478" s="15">
        <f t="shared" si="34"/>
        <v>-1.8446601941747627</v>
      </c>
      <c r="N478" s="3"/>
    </row>
    <row r="479" spans="1:14" ht="13.5" thickBot="1" x14ac:dyDescent="0.25">
      <c r="A479" s="3"/>
      <c r="B479" s="11" t="s">
        <v>0</v>
      </c>
      <c r="C479" s="16">
        <f t="shared" si="34"/>
        <v>1.4628788257027288</v>
      </c>
      <c r="D479" s="16">
        <f t="shared" si="34"/>
        <v>1.8530837213722322</v>
      </c>
      <c r="E479" s="16">
        <f t="shared" si="34"/>
        <v>6.4168377823408618E-2</v>
      </c>
      <c r="F479" s="16">
        <f t="shared" si="34"/>
        <v>0.2969775350864719</v>
      </c>
      <c r="G479" s="16">
        <f t="shared" si="34"/>
        <v>0.34415681580128005</v>
      </c>
      <c r="H479" s="16">
        <f t="shared" si="34"/>
        <v>-1.242236024845003E-2</v>
      </c>
      <c r="I479" s="16">
        <f t="shared" si="34"/>
        <v>0</v>
      </c>
      <c r="J479" s="16">
        <f t="shared" si="34"/>
        <v>-4.9043648847474253E-2</v>
      </c>
      <c r="K479" s="16">
        <f t="shared" si="34"/>
        <v>0</v>
      </c>
      <c r="L479" s="16">
        <f t="shared" si="34"/>
        <v>4.0521074716603023</v>
      </c>
      <c r="M479" s="16">
        <f t="shared" si="34"/>
        <v>-1.3476755687438153</v>
      </c>
      <c r="N479" s="3"/>
    </row>
    <row r="480" spans="1:14" x14ac:dyDescent="0.2">
      <c r="A480" s="3"/>
      <c r="B480" s="106">
        <v>2014</v>
      </c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3"/>
    </row>
    <row r="481" spans="1:14" x14ac:dyDescent="0.2">
      <c r="A481" s="3"/>
      <c r="B481" s="14" t="s">
        <v>20</v>
      </c>
      <c r="C481" s="15">
        <f>+((C230-C228)/C228)*100</f>
        <v>0.30016730636747907</v>
      </c>
      <c r="D481" s="15">
        <f t="shared" ref="D481:M481" si="35">+((D230-D228)/D228)*100</f>
        <v>5.5980593394302711E-2</v>
      </c>
      <c r="E481" s="15">
        <f t="shared" si="35"/>
        <v>5.76503783506476</v>
      </c>
      <c r="F481" s="15">
        <f t="shared" si="35"/>
        <v>0.46325039400161505</v>
      </c>
      <c r="G481" s="15">
        <f t="shared" si="35"/>
        <v>-1.7695595983696146</v>
      </c>
      <c r="H481" s="15">
        <f t="shared" si="35"/>
        <v>-0.60255932413964752</v>
      </c>
      <c r="I481" s="15">
        <f t="shared" si="35"/>
        <v>0.10779492016439644</v>
      </c>
      <c r="J481" s="15">
        <f t="shared" si="35"/>
        <v>-0.2158979391560398</v>
      </c>
      <c r="K481" s="15">
        <f t="shared" si="35"/>
        <v>0.84397810218979141</v>
      </c>
      <c r="L481" s="15">
        <f t="shared" si="35"/>
        <v>3.2863849765258157</v>
      </c>
      <c r="M481" s="15">
        <f t="shared" si="35"/>
        <v>5.2638175209926059</v>
      </c>
      <c r="N481" s="3"/>
    </row>
    <row r="482" spans="1:14" x14ac:dyDescent="0.2">
      <c r="A482" s="3"/>
      <c r="B482" s="14" t="s">
        <v>21</v>
      </c>
      <c r="C482" s="15">
        <f>+((C231-C230)/C230)*100</f>
        <v>0.45626257175096668</v>
      </c>
      <c r="D482" s="15">
        <f>+((D231-D230)/D230)*100</f>
        <v>0.38232002983960356</v>
      </c>
      <c r="E482" s="15">
        <f t="shared" ref="E482:M482" si="36">+((E231-E230)/E230)*100</f>
        <v>1.1883829503425778</v>
      </c>
      <c r="F482" s="15">
        <f t="shared" si="36"/>
        <v>0.16162768587184309</v>
      </c>
      <c r="G482" s="15">
        <f t="shared" si="36"/>
        <v>2.8590223661572716</v>
      </c>
      <c r="H482" s="15">
        <f t="shared" si="36"/>
        <v>-0.33747890756826848</v>
      </c>
      <c r="I482" s="15">
        <f t="shared" si="36"/>
        <v>0</v>
      </c>
      <c r="J482" s="15">
        <f t="shared" si="36"/>
        <v>0.6589299763965426</v>
      </c>
      <c r="K482" s="15">
        <f t="shared" si="36"/>
        <v>0</v>
      </c>
      <c r="L482" s="15">
        <f t="shared" si="36"/>
        <v>2.3310023310023311</v>
      </c>
      <c r="M482" s="15">
        <f t="shared" si="36"/>
        <v>4.2624121919276181</v>
      </c>
      <c r="N482" s="3"/>
    </row>
    <row r="483" spans="1:14" x14ac:dyDescent="0.2">
      <c r="A483" s="3"/>
      <c r="B483" s="14" t="s">
        <v>22</v>
      </c>
      <c r="C483" s="15">
        <f t="shared" ref="C483:M492" si="37">+((C232-C231)/C231)*100</f>
        <v>0.2344207853096397</v>
      </c>
      <c r="D483" s="15">
        <f t="shared" si="37"/>
        <v>0.32048304691129081</v>
      </c>
      <c r="E483" s="15">
        <f t="shared" si="37"/>
        <v>-3.7030379291749163</v>
      </c>
      <c r="F483" s="15">
        <f t="shared" si="37"/>
        <v>1.926910299003318</v>
      </c>
      <c r="G483" s="15">
        <f t="shared" si="37"/>
        <v>-9.3471737098444974E-2</v>
      </c>
      <c r="H483" s="15">
        <f t="shared" si="37"/>
        <v>-5.3803223176773027</v>
      </c>
      <c r="I483" s="15">
        <f t="shared" si="37"/>
        <v>2.6919711959072855E-2</v>
      </c>
      <c r="J483" s="15">
        <f t="shared" si="37"/>
        <v>-1.7489008304836324</v>
      </c>
      <c r="K483" s="15">
        <f t="shared" si="37"/>
        <v>-1.7416874010404988</v>
      </c>
      <c r="L483" s="15">
        <f t="shared" si="37"/>
        <v>2.4943052391799521</v>
      </c>
      <c r="M483" s="15">
        <f t="shared" si="37"/>
        <v>1.278976818545156</v>
      </c>
      <c r="N483" s="3"/>
    </row>
    <row r="484" spans="1:14" x14ac:dyDescent="0.2">
      <c r="A484" s="3"/>
      <c r="B484" s="14" t="s">
        <v>6</v>
      </c>
      <c r="C484" s="15">
        <f t="shared" si="37"/>
        <v>0.71136230754238494</v>
      </c>
      <c r="D484" s="15">
        <f t="shared" si="37"/>
        <v>0.86115097921199635</v>
      </c>
      <c r="E484" s="15">
        <f t="shared" si="37"/>
        <v>1.0826955385477004</v>
      </c>
      <c r="F484" s="15">
        <f t="shared" si="37"/>
        <v>-1.0476811324268951</v>
      </c>
      <c r="G484" s="15">
        <f t="shared" si="37"/>
        <v>3.6931258617293787</v>
      </c>
      <c r="H484" s="15">
        <f t="shared" si="37"/>
        <v>-1.2857048180794015</v>
      </c>
      <c r="I484" s="15">
        <f t="shared" si="37"/>
        <v>0.12783421920205149</v>
      </c>
      <c r="J484" s="15">
        <f t="shared" si="37"/>
        <v>0</v>
      </c>
      <c r="K484" s="15">
        <f t="shared" si="37"/>
        <v>0</v>
      </c>
      <c r="L484" s="15">
        <f t="shared" si="37"/>
        <v>5.4172685853983777</v>
      </c>
      <c r="M484" s="15">
        <f t="shared" si="37"/>
        <v>0</v>
      </c>
      <c r="N484" s="3"/>
    </row>
    <row r="485" spans="1:14" x14ac:dyDescent="0.2">
      <c r="A485" s="3"/>
      <c r="B485" s="14" t="s">
        <v>7</v>
      </c>
      <c r="C485" s="15">
        <f t="shared" si="37"/>
        <v>0.91436865021771119</v>
      </c>
      <c r="D485" s="15">
        <f t="shared" si="37"/>
        <v>0.95478540280010027</v>
      </c>
      <c r="E485" s="15">
        <f t="shared" si="37"/>
        <v>3.6195752539242814</v>
      </c>
      <c r="F485" s="15">
        <f t="shared" si="37"/>
        <v>0.39056985553621865</v>
      </c>
      <c r="G485" s="15">
        <f t="shared" si="37"/>
        <v>-2.1606990217494535</v>
      </c>
      <c r="H485" s="15">
        <f t="shared" si="37"/>
        <v>3.6119503188989563</v>
      </c>
      <c r="I485" s="15">
        <f t="shared" si="37"/>
        <v>-8.0634323343639652E-2</v>
      </c>
      <c r="J485" s="15">
        <f t="shared" si="37"/>
        <v>4.2760540970564724</v>
      </c>
      <c r="K485" s="15">
        <f t="shared" si="37"/>
        <v>-0.14963167587476459</v>
      </c>
      <c r="L485" s="15">
        <f t="shared" si="37"/>
        <v>0.36367469562009647</v>
      </c>
      <c r="M485" s="15">
        <f t="shared" si="37"/>
        <v>7.5995038899537697</v>
      </c>
      <c r="N485" s="3"/>
    </row>
    <row r="486" spans="1:14" s="3" customFormat="1" x14ac:dyDescent="0.2">
      <c r="B486" s="14" t="s">
        <v>8</v>
      </c>
      <c r="C486" s="15">
        <f t="shared" si="37"/>
        <v>0.55132077280790071</v>
      </c>
      <c r="D486" s="15">
        <f t="shared" si="37"/>
        <v>0.52289364797890237</v>
      </c>
      <c r="E486" s="15">
        <f t="shared" si="37"/>
        <v>0.77229252064397325</v>
      </c>
      <c r="F486" s="15">
        <f t="shared" si="37"/>
        <v>0.17343208024748374</v>
      </c>
      <c r="G486" s="15">
        <f t="shared" si="37"/>
        <v>-0.2087074697859623</v>
      </c>
      <c r="H486" s="15">
        <f t="shared" si="37"/>
        <v>5.643750404976358</v>
      </c>
      <c r="I486" s="15">
        <f t="shared" si="37"/>
        <v>0.10759919300604634</v>
      </c>
      <c r="J486" s="15">
        <f t="shared" si="37"/>
        <v>-0.18119397291625633</v>
      </c>
      <c r="K486" s="15">
        <f t="shared" si="37"/>
        <v>-1.4985590778097981</v>
      </c>
      <c r="L486" s="15">
        <f t="shared" si="37"/>
        <v>8.8751181598571449</v>
      </c>
      <c r="M486" s="15">
        <f t="shared" si="37"/>
        <v>2.5568479513779829</v>
      </c>
    </row>
    <row r="487" spans="1:14" s="3" customFormat="1" x14ac:dyDescent="0.2">
      <c r="B487" s="14" t="s">
        <v>9</v>
      </c>
      <c r="C487" s="15">
        <f t="shared" si="37"/>
        <v>0.2813006579574755</v>
      </c>
      <c r="D487" s="15">
        <f t="shared" si="37"/>
        <v>0.37995295820515812</v>
      </c>
      <c r="E487" s="15">
        <f t="shared" si="37"/>
        <v>-0.66615575075163325</v>
      </c>
      <c r="F487" s="15">
        <f t="shared" si="37"/>
        <v>-1.2540358429647525</v>
      </c>
      <c r="G487" s="15">
        <f t="shared" si="37"/>
        <v>3.4143968871595245</v>
      </c>
      <c r="H487" s="15">
        <f t="shared" si="37"/>
        <v>1.0181550539744793</v>
      </c>
      <c r="I487" s="15">
        <f t="shared" si="37"/>
        <v>0</v>
      </c>
      <c r="J487" s="15">
        <f t="shared" si="37"/>
        <v>-0.296168911818108</v>
      </c>
      <c r="K487" s="15">
        <f t="shared" si="37"/>
        <v>1.1351667641895899</v>
      </c>
      <c r="L487" s="15">
        <f t="shared" si="37"/>
        <v>6.810727377966443</v>
      </c>
      <c r="M487" s="15">
        <f t="shared" si="37"/>
        <v>1.3078573618064733</v>
      </c>
    </row>
    <row r="488" spans="1:14" x14ac:dyDescent="0.2">
      <c r="A488" s="3"/>
      <c r="B488" s="14" t="s">
        <v>10</v>
      </c>
      <c r="C488" s="15">
        <f t="shared" si="37"/>
        <v>0.18116715079904844</v>
      </c>
      <c r="D488" s="15">
        <f t="shared" si="37"/>
        <v>-0.19009019754174625</v>
      </c>
      <c r="E488" s="15">
        <f t="shared" si="37"/>
        <v>-7.9318302787255116E-2</v>
      </c>
      <c r="F488" s="15">
        <f t="shared" si="37"/>
        <v>2.8143937046753349</v>
      </c>
      <c r="G488" s="15">
        <f t="shared" si="37"/>
        <v>0.38391635248723699</v>
      </c>
      <c r="H488" s="15">
        <f t="shared" si="37"/>
        <v>-1.5937353590930781</v>
      </c>
      <c r="I488" s="15">
        <f t="shared" si="37"/>
        <v>2.2914824608614597E-2</v>
      </c>
      <c r="J488" s="15">
        <f t="shared" si="37"/>
        <v>3.6995023095113746</v>
      </c>
      <c r="K488" s="15">
        <f t="shared" si="37"/>
        <v>2.147998382092994</v>
      </c>
      <c r="L488" s="15">
        <f t="shared" si="37"/>
        <v>4.9050714659885735</v>
      </c>
      <c r="M488" s="15">
        <f t="shared" si="37"/>
        <v>-2.0316300769515627</v>
      </c>
      <c r="N488" s="3"/>
    </row>
    <row r="489" spans="1:14" x14ac:dyDescent="0.2">
      <c r="A489" s="3"/>
      <c r="B489" s="14" t="s">
        <v>11</v>
      </c>
      <c r="C489" s="15">
        <f t="shared" si="37"/>
        <v>0.24153984067655218</v>
      </c>
      <c r="D489" s="15">
        <f t="shared" si="37"/>
        <v>0.21754049069747255</v>
      </c>
      <c r="E489" s="15">
        <f t="shared" si="37"/>
        <v>-0.74619938592481361</v>
      </c>
      <c r="F489" s="15">
        <f t="shared" si="37"/>
        <v>-1.2809259758479317</v>
      </c>
      <c r="G489" s="15">
        <f t="shared" si="37"/>
        <v>1.0559203056791384</v>
      </c>
      <c r="H489" s="15">
        <f t="shared" si="37"/>
        <v>2.5697233426861286</v>
      </c>
      <c r="I489" s="15">
        <f t="shared" si="37"/>
        <v>3.9194894630705011</v>
      </c>
      <c r="J489" s="15">
        <f t="shared" si="37"/>
        <v>-0.77693068750664129</v>
      </c>
      <c r="K489" s="15">
        <f t="shared" si="37"/>
        <v>-1.0493192393509851</v>
      </c>
      <c r="L489" s="15">
        <f t="shared" si="37"/>
        <v>2.4744577901972757</v>
      </c>
      <c r="M489" s="15">
        <f t="shared" si="37"/>
        <v>-1.1691267931945901</v>
      </c>
      <c r="N489" s="3"/>
    </row>
    <row r="490" spans="1:14" s="3" customFormat="1" x14ac:dyDescent="0.2">
      <c r="B490" s="14" t="s">
        <v>2</v>
      </c>
      <c r="C490" s="15">
        <f t="shared" si="37"/>
        <v>0.75750402424012886</v>
      </c>
      <c r="D490" s="15">
        <f t="shared" si="37"/>
        <v>0.68474637354715817</v>
      </c>
      <c r="E490" s="15">
        <f t="shared" si="37"/>
        <v>2.7586619591885668</v>
      </c>
      <c r="F490" s="15">
        <f t="shared" si="37"/>
        <v>0.15873756944769088</v>
      </c>
      <c r="G490" s="15">
        <f t="shared" si="37"/>
        <v>1.8545134220413134E-2</v>
      </c>
      <c r="H490" s="15">
        <f t="shared" si="37"/>
        <v>0.90832531280076434</v>
      </c>
      <c r="I490" s="15">
        <f t="shared" si="37"/>
        <v>1.8613067924772155</v>
      </c>
      <c r="J490" s="15">
        <f t="shared" si="37"/>
        <v>-2.5237474390016676</v>
      </c>
      <c r="K490" s="15">
        <f t="shared" si="37"/>
        <v>0</v>
      </c>
      <c r="L490" s="15">
        <f t="shared" si="37"/>
        <v>2.2222222222222263</v>
      </c>
      <c r="M490" s="15">
        <f t="shared" si="37"/>
        <v>0.72916666666666663</v>
      </c>
    </row>
    <row r="491" spans="1:14" s="107" customFormat="1" x14ac:dyDescent="0.2">
      <c r="A491" s="3"/>
      <c r="B491" s="14" t="s">
        <v>3</v>
      </c>
      <c r="C491" s="15">
        <f t="shared" si="37"/>
        <v>0.45837096353939383</v>
      </c>
      <c r="D491" s="15">
        <f t="shared" si="37"/>
        <v>0.63198859498893178</v>
      </c>
      <c r="E491" s="15">
        <f t="shared" si="37"/>
        <v>-0.57040381230835879</v>
      </c>
      <c r="F491" s="15">
        <f t="shared" si="37"/>
        <v>3.5817111817548937E-2</v>
      </c>
      <c r="G491" s="15">
        <f t="shared" si="37"/>
        <v>-0.35707481274908365</v>
      </c>
      <c r="H491" s="15">
        <f t="shared" si="37"/>
        <v>-1.1403579760368823</v>
      </c>
      <c r="I491" s="15">
        <f t="shared" si="37"/>
        <v>1.1485482298192972E-3</v>
      </c>
      <c r="J491" s="15">
        <f t="shared" si="37"/>
        <v>0.63238945738513963</v>
      </c>
      <c r="K491" s="15">
        <f t="shared" si="37"/>
        <v>1.8246370908499077</v>
      </c>
      <c r="L491" s="15">
        <f t="shared" si="37"/>
        <v>1.8997609240011057</v>
      </c>
      <c r="M491" s="15">
        <f t="shared" si="37"/>
        <v>3.2339808003366395</v>
      </c>
      <c r="N491" s="3"/>
    </row>
    <row r="492" spans="1:14" x14ac:dyDescent="0.2">
      <c r="A492" s="3"/>
      <c r="B492" s="14" t="s">
        <v>0</v>
      </c>
      <c r="C492" s="15">
        <f>+((C241-C240)/C240)*100</f>
        <v>1.1632626011622378</v>
      </c>
      <c r="D492" s="15">
        <f t="shared" si="37"/>
        <v>0.46651363701922244</v>
      </c>
      <c r="E492" s="15">
        <f t="shared" si="37"/>
        <v>2.8320418596769348</v>
      </c>
      <c r="F492" s="15">
        <f t="shared" si="37"/>
        <v>5.2983292421722856</v>
      </c>
      <c r="G492" s="15">
        <f t="shared" si="37"/>
        <v>1.3101021086166225</v>
      </c>
      <c r="H492" s="15">
        <f t="shared" si="37"/>
        <v>-0.10888125818032089</v>
      </c>
      <c r="I492" s="15">
        <f t="shared" si="37"/>
        <v>1.8740631900955227</v>
      </c>
      <c r="J492" s="15">
        <f t="shared" si="37"/>
        <v>0.84058654256789267</v>
      </c>
      <c r="K492" s="15">
        <f t="shared" si="37"/>
        <v>2.1813601895119823</v>
      </c>
      <c r="L492" s="15">
        <f t="shared" si="37"/>
        <v>1.9632852856650014</v>
      </c>
      <c r="M492" s="15">
        <f t="shared" si="37"/>
        <v>2.7458671683496085</v>
      </c>
      <c r="N492" s="3"/>
    </row>
    <row r="493" spans="1:14" x14ac:dyDescent="0.2">
      <c r="A493" s="3"/>
      <c r="B493" s="14">
        <v>2015</v>
      </c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3"/>
    </row>
    <row r="494" spans="1:14" x14ac:dyDescent="0.2">
      <c r="A494" s="3"/>
      <c r="B494" s="14" t="s">
        <v>20</v>
      </c>
      <c r="C494" s="15">
        <f>((C243-C241)/C241)*100</f>
        <v>0.25313732776640502</v>
      </c>
      <c r="D494" s="15">
        <f t="shared" ref="D494:M494" si="38">((D243-D241)/D241)*100</f>
        <v>0.37539896115305449</v>
      </c>
      <c r="E494" s="15">
        <f t="shared" si="38"/>
        <v>-0.75519746011954736</v>
      </c>
      <c r="F494" s="15">
        <f t="shared" si="38"/>
        <v>-9.1785865847997347E-2</v>
      </c>
      <c r="G494" s="15">
        <f t="shared" si="38"/>
        <v>0.36465295551315458</v>
      </c>
      <c r="H494" s="15">
        <f t="shared" si="38"/>
        <v>6.8524918590794875E-2</v>
      </c>
      <c r="I494" s="15">
        <f t="shared" si="38"/>
        <v>-0.27749111268973525</v>
      </c>
      <c r="J494" s="15">
        <f t="shared" si="38"/>
        <v>2.1678873272627959</v>
      </c>
      <c r="K494" s="15">
        <f t="shared" si="38"/>
        <v>-2.138996380743821</v>
      </c>
      <c r="L494" s="15">
        <f t="shared" si="38"/>
        <v>0.56911633210128443</v>
      </c>
      <c r="M494" s="15">
        <f t="shared" si="38"/>
        <v>2.1952345840976806</v>
      </c>
      <c r="N494" s="3"/>
    </row>
    <row r="495" spans="1:14" x14ac:dyDescent="0.2">
      <c r="A495" s="3"/>
      <c r="B495" s="14" t="s">
        <v>21</v>
      </c>
      <c r="C495" s="116">
        <f>((C244-C243)/C243)*100</f>
        <v>0.31115848098463084</v>
      </c>
      <c r="D495" s="116">
        <f t="shared" ref="D495:M495" si="39">((D244-D243)/D243)*100</f>
        <v>8.9664376082746577E-2</v>
      </c>
      <c r="E495" s="116">
        <f t="shared" si="39"/>
        <v>3.6126049470170973</v>
      </c>
      <c r="F495" s="116">
        <f t="shared" si="39"/>
        <v>-1.1419510227443899</v>
      </c>
      <c r="G495" s="116">
        <f t="shared" si="39"/>
        <v>1.2402190678416798</v>
      </c>
      <c r="H495" s="116">
        <f t="shared" si="39"/>
        <v>2.0766805128514911</v>
      </c>
      <c r="I495" s="116">
        <f t="shared" si="39"/>
        <v>2.5555893841828796</v>
      </c>
      <c r="J495" s="116">
        <f t="shared" si="39"/>
        <v>-0.14633181591707659</v>
      </c>
      <c r="K495" s="116">
        <f t="shared" si="39"/>
        <v>0.4405863696154812</v>
      </c>
      <c r="L495" s="116">
        <f t="shared" si="39"/>
        <v>5.016124059176196</v>
      </c>
      <c r="M495" s="116">
        <f t="shared" si="39"/>
        <v>7.9671603312442746E-2</v>
      </c>
      <c r="N495" s="3"/>
    </row>
    <row r="496" spans="1:14" x14ac:dyDescent="0.2">
      <c r="A496" s="3"/>
      <c r="B496" s="14" t="s">
        <v>22</v>
      </c>
      <c r="C496" s="116">
        <f t="shared" ref="C496:M497" si="40">((C245-C244)/C244)*100</f>
        <v>0.48519187805066194</v>
      </c>
      <c r="D496" s="116">
        <f t="shared" si="40"/>
        <v>2.0541622312604084E-2</v>
      </c>
      <c r="E496" s="116">
        <f t="shared" si="40"/>
        <v>2.6060188954873675</v>
      </c>
      <c r="F496" s="116">
        <f t="shared" si="40"/>
        <v>0.27697378509297355</v>
      </c>
      <c r="G496" s="116">
        <f t="shared" si="40"/>
        <v>4.0036258512638954</v>
      </c>
      <c r="H496" s="116">
        <f t="shared" si="40"/>
        <v>-2.914981398457567</v>
      </c>
      <c r="I496" s="116">
        <f t="shared" si="40"/>
        <v>3.4881676972013804</v>
      </c>
      <c r="J496" s="116">
        <f t="shared" si="40"/>
        <v>0.8017623290566146</v>
      </c>
      <c r="K496" s="116">
        <f t="shared" si="40"/>
        <v>-2.0793445783380184E-3</v>
      </c>
      <c r="L496" s="116">
        <f t="shared" si="40"/>
        <v>8.3645888178989249</v>
      </c>
      <c r="M496" s="116">
        <f t="shared" si="40"/>
        <v>3.1042699813569192</v>
      </c>
      <c r="N496" s="3"/>
    </row>
    <row r="497" spans="1:14" x14ac:dyDescent="0.2">
      <c r="A497" s="3"/>
      <c r="B497" s="14" t="s">
        <v>6</v>
      </c>
      <c r="C497" s="116">
        <f>((C246-C245)/C245)*100</f>
        <v>0.42093704245974894</v>
      </c>
      <c r="D497" s="116">
        <f t="shared" si="40"/>
        <v>0.51366212245260989</v>
      </c>
      <c r="E497" s="116">
        <f t="shared" si="40"/>
        <v>0.20400686075001001</v>
      </c>
      <c r="F497" s="116">
        <f t="shared" si="40"/>
        <v>2.6492543687814547</v>
      </c>
      <c r="G497" s="116">
        <f t="shared" si="40"/>
        <v>-0.37664391095737376</v>
      </c>
      <c r="H497" s="116">
        <f t="shared" si="40"/>
        <v>-2.581860535671181</v>
      </c>
      <c r="I497" s="116">
        <f t="shared" si="40"/>
        <v>-5.2259822580667663</v>
      </c>
      <c r="J497" s="116">
        <f t="shared" si="40"/>
        <v>-4.1086711208764388</v>
      </c>
      <c r="K497" s="116">
        <f t="shared" si="40"/>
        <v>-0.43230661719758323</v>
      </c>
      <c r="L497" s="116">
        <f t="shared" si="40"/>
        <v>6.1455929416758428</v>
      </c>
      <c r="M497" s="116">
        <f t="shared" si="40"/>
        <v>4.3061499841326993</v>
      </c>
      <c r="N497" s="3"/>
    </row>
    <row r="498" spans="1:14" x14ac:dyDescent="0.2">
      <c r="A498" s="3"/>
      <c r="B498" s="14" t="s">
        <v>7</v>
      </c>
      <c r="C498" s="116">
        <f t="shared" ref="C498:M504" si="41">((C247-C246)/C246)*100</f>
        <v>0.21564398524052353</v>
      </c>
      <c r="D498" s="116">
        <f t="shared" si="41"/>
        <v>0.29992050849661372</v>
      </c>
      <c r="E498" s="116">
        <f t="shared" si="41"/>
        <v>-3.1587564754451858E-3</v>
      </c>
      <c r="F498" s="116">
        <f t="shared" si="41"/>
        <v>-0.26142971040315355</v>
      </c>
      <c r="G498" s="116">
        <f t="shared" si="41"/>
        <v>0.36590734872206521</v>
      </c>
      <c r="H498" s="116">
        <f t="shared" si="41"/>
        <v>-0.65722054290474241</v>
      </c>
      <c r="I498" s="116">
        <f t="shared" si="41"/>
        <v>-0.13956909129578604</v>
      </c>
      <c r="J498" s="116">
        <f t="shared" si="41"/>
        <v>-0.76800381962313091</v>
      </c>
      <c r="K498" s="116">
        <f t="shared" si="41"/>
        <v>0</v>
      </c>
      <c r="L498" s="116">
        <f t="shared" si="41"/>
        <v>2.6307025405028917</v>
      </c>
      <c r="M498" s="116">
        <f t="shared" si="41"/>
        <v>0.73177413423976678</v>
      </c>
      <c r="N498" s="3"/>
    </row>
    <row r="499" spans="1:14" x14ac:dyDescent="0.2">
      <c r="A499" s="3"/>
      <c r="B499" s="14" t="s">
        <v>8</v>
      </c>
      <c r="C499" s="116">
        <f t="shared" si="41"/>
        <v>0.16905402465240163</v>
      </c>
      <c r="D499" s="116">
        <f t="shared" si="41"/>
        <v>0.27417760572685523</v>
      </c>
      <c r="E499" s="116">
        <f t="shared" si="41"/>
        <v>-0.56782321607509012</v>
      </c>
      <c r="F499" s="116">
        <f t="shared" si="41"/>
        <v>3.7414473345619377E-2</v>
      </c>
      <c r="G499" s="116">
        <f t="shared" si="41"/>
        <v>-0.58448054226841795</v>
      </c>
      <c r="H499" s="116">
        <f t="shared" si="41"/>
        <v>0.28288480027786123</v>
      </c>
      <c r="I499" s="116">
        <f t="shared" si="41"/>
        <v>-9.6442419055966094E-2</v>
      </c>
      <c r="J499" s="116">
        <f t="shared" si="41"/>
        <v>5.7847429275795878E-2</v>
      </c>
      <c r="K499" s="116">
        <f t="shared" si="41"/>
        <v>0</v>
      </c>
      <c r="L499" s="116">
        <f t="shared" si="41"/>
        <v>0</v>
      </c>
      <c r="M499" s="116">
        <f t="shared" si="41"/>
        <v>1.5578364802318887</v>
      </c>
      <c r="N499" s="3"/>
    </row>
    <row r="500" spans="1:14" x14ac:dyDescent="0.2">
      <c r="A500" s="3"/>
      <c r="B500" s="14" t="s">
        <v>9</v>
      </c>
      <c r="C500" s="116">
        <f t="shared" si="41"/>
        <v>0.28042908599782396</v>
      </c>
      <c r="D500" s="116">
        <f t="shared" si="41"/>
        <v>0.56041915502054807</v>
      </c>
      <c r="E500" s="116">
        <f t="shared" si="41"/>
        <v>-0.15413933806524424</v>
      </c>
      <c r="F500" s="116">
        <f t="shared" si="41"/>
        <v>-1.1383355766996426</v>
      </c>
      <c r="G500" s="116">
        <f t="shared" si="41"/>
        <v>-0.44532526163019753</v>
      </c>
      <c r="H500" s="116">
        <f t="shared" si="41"/>
        <v>-0.94315104288741769</v>
      </c>
      <c r="I500" s="116">
        <f t="shared" si="41"/>
        <v>4.5212326425373199E-2</v>
      </c>
      <c r="J500" s="116">
        <f t="shared" si="41"/>
        <v>0.32517488356787211</v>
      </c>
      <c r="K500" s="116">
        <f t="shared" si="41"/>
        <v>-0.10906800947559528</v>
      </c>
      <c r="L500" s="116">
        <f t="shared" si="41"/>
        <v>0.46119450605604306</v>
      </c>
      <c r="M500" s="116">
        <f t="shared" si="41"/>
        <v>0.86493679991479433</v>
      </c>
      <c r="N500" s="3"/>
    </row>
    <row r="501" spans="1:14" x14ac:dyDescent="0.2">
      <c r="A501" s="3"/>
      <c r="B501" s="14" t="s">
        <v>10</v>
      </c>
      <c r="C501" s="116">
        <f t="shared" si="41"/>
        <v>0.10274547231842311</v>
      </c>
      <c r="D501" s="116">
        <f t="shared" si="41"/>
        <v>-0.27502170532839754</v>
      </c>
      <c r="E501" s="116">
        <f t="shared" si="41"/>
        <v>4.5019956500719029</v>
      </c>
      <c r="F501" s="116">
        <f t="shared" si="41"/>
        <v>0.93326653000325743</v>
      </c>
      <c r="G501" s="116">
        <f t="shared" si="41"/>
        <v>0.35635786978630457</v>
      </c>
      <c r="H501" s="116">
        <f t="shared" si="41"/>
        <v>-0.31832290354909198</v>
      </c>
      <c r="I501" s="116">
        <f t="shared" si="41"/>
        <v>-0.10681789084289585</v>
      </c>
      <c r="J501" s="116">
        <f t="shared" si="41"/>
        <v>1.3441943667179166E-2</v>
      </c>
      <c r="K501" s="116">
        <f t="shared" si="41"/>
        <v>2.2884206278624002</v>
      </c>
      <c r="L501" s="116">
        <f t="shared" si="41"/>
        <v>1.043903978627285E-3</v>
      </c>
      <c r="M501" s="116">
        <f t="shared" si="41"/>
        <v>4.2764345231560039</v>
      </c>
      <c r="N501" s="3"/>
    </row>
    <row r="502" spans="1:14" x14ac:dyDescent="0.2">
      <c r="A502" s="3"/>
      <c r="B502" s="14" t="s">
        <v>11</v>
      </c>
      <c r="C502" s="116">
        <f t="shared" si="41"/>
        <v>9.4949586291104754E-2</v>
      </c>
      <c r="D502" s="116">
        <f t="shared" si="41"/>
        <v>-9.991745948999442E-2</v>
      </c>
      <c r="E502" s="116">
        <f t="shared" si="41"/>
        <v>3.5310001038529446</v>
      </c>
      <c r="F502" s="116">
        <f t="shared" si="41"/>
        <v>-3.934770253137284E-2</v>
      </c>
      <c r="G502" s="116">
        <f t="shared" si="41"/>
        <v>-0.57315365768288018</v>
      </c>
      <c r="H502" s="116">
        <f t="shared" si="41"/>
        <v>3.0934383535539638</v>
      </c>
      <c r="I502" s="116">
        <f t="shared" si="41"/>
        <v>-1.2454851164531416E-2</v>
      </c>
      <c r="J502" s="116">
        <f t="shared" si="41"/>
        <v>-0.27791087685674087</v>
      </c>
      <c r="K502" s="116">
        <f t="shared" si="41"/>
        <v>0</v>
      </c>
      <c r="L502" s="116">
        <f t="shared" si="41"/>
        <v>-0.15788808892257167</v>
      </c>
      <c r="M502" s="116">
        <f t="shared" si="41"/>
        <v>0.74141197792239888</v>
      </c>
      <c r="N502" s="3"/>
    </row>
    <row r="503" spans="1:14" x14ac:dyDescent="0.2">
      <c r="A503" s="3"/>
      <c r="B503" s="14" t="s">
        <v>2</v>
      </c>
      <c r="C503" s="116">
        <f t="shared" si="41"/>
        <v>0.29213620947670615</v>
      </c>
      <c r="D503" s="116">
        <f t="shared" si="41"/>
        <v>0.63977743195227488</v>
      </c>
      <c r="E503" s="116">
        <f t="shared" si="41"/>
        <v>0.98772107562058153</v>
      </c>
      <c r="F503" s="116">
        <f t="shared" si="41"/>
        <v>-9.3512902576401116E-2</v>
      </c>
      <c r="G503" s="116">
        <f t="shared" si="41"/>
        <v>-0.51596340872394819</v>
      </c>
      <c r="H503" s="116">
        <f t="shared" si="41"/>
        <v>1.5274677249802007</v>
      </c>
      <c r="I503" s="116">
        <f t="shared" si="41"/>
        <v>-4.6490275560868755</v>
      </c>
      <c r="J503" s="116">
        <f t="shared" si="41"/>
        <v>-0.60210705194816716</v>
      </c>
      <c r="K503" s="116">
        <f t="shared" si="41"/>
        <v>0.33734357272712018</v>
      </c>
      <c r="L503" s="116">
        <f t="shared" si="41"/>
        <v>3.8260785479612381E-3</v>
      </c>
      <c r="M503" s="116">
        <f t="shared" si="41"/>
        <v>-1.8252367532289531</v>
      </c>
      <c r="N503" s="3"/>
    </row>
    <row r="504" spans="1:14" x14ac:dyDescent="0.2">
      <c r="A504" s="3"/>
      <c r="B504" s="14" t="s">
        <v>3</v>
      </c>
      <c r="C504" s="116">
        <f>((C253-C252)/C252)*100</f>
        <v>0.49486331874759409</v>
      </c>
      <c r="D504" s="116">
        <f t="shared" si="41"/>
        <v>0.68390700680954342</v>
      </c>
      <c r="E504" s="116">
        <f t="shared" si="41"/>
        <v>-0.63088426313157975</v>
      </c>
      <c r="F504" s="116">
        <f t="shared" si="41"/>
        <v>0.21122418215021974</v>
      </c>
      <c r="G504" s="116">
        <f t="shared" si="41"/>
        <v>6.4069615356161002E-3</v>
      </c>
      <c r="H504" s="116">
        <f t="shared" si="41"/>
        <v>-2.0185338154034715</v>
      </c>
      <c r="I504" s="116">
        <f t="shared" si="41"/>
        <v>2.1069215765774706E-2</v>
      </c>
      <c r="J504" s="116">
        <f t="shared" si="41"/>
        <v>1.4197865014274158</v>
      </c>
      <c r="K504" s="116">
        <f t="shared" si="41"/>
        <v>0</v>
      </c>
      <c r="L504" s="116">
        <f t="shared" si="41"/>
        <v>0.1532602833474902</v>
      </c>
      <c r="M504" s="116">
        <f t="shared" si="41"/>
        <v>0.96970028870739855</v>
      </c>
      <c r="N504" s="3"/>
    </row>
    <row r="505" spans="1:14" ht="13.5" thickBot="1" x14ac:dyDescent="0.25">
      <c r="A505" s="3"/>
      <c r="B505" s="11" t="s">
        <v>0</v>
      </c>
      <c r="C505" s="116">
        <f t="shared" ref="C505:M505" si="42">((C254-C253)/C253)*100</f>
        <v>0.76841970849159213</v>
      </c>
      <c r="D505" s="116">
        <f t="shared" si="42"/>
        <v>0.86088962374015099</v>
      </c>
      <c r="E505" s="116">
        <f t="shared" si="42"/>
        <v>4.8685574574493007</v>
      </c>
      <c r="F505" s="116">
        <f t="shared" si="42"/>
        <v>-0.13921859617451024</v>
      </c>
      <c r="G505" s="116">
        <f t="shared" si="42"/>
        <v>-0.42989492402181301</v>
      </c>
      <c r="H505" s="116">
        <f t="shared" si="42"/>
        <v>-7.6157579132868788E-2</v>
      </c>
      <c r="I505" s="116">
        <f t="shared" si="42"/>
        <v>-2.4670495657333535E-2</v>
      </c>
      <c r="J505" s="116">
        <f t="shared" si="42"/>
        <v>-0.65964581016305035</v>
      </c>
      <c r="K505" s="116">
        <f t="shared" si="42"/>
        <v>-0.8516361259509414</v>
      </c>
      <c r="L505" s="116">
        <f t="shared" si="42"/>
        <v>1.043903978627285E-3</v>
      </c>
      <c r="M505" s="116">
        <f t="shared" si="42"/>
        <v>-0.74418757240874567</v>
      </c>
      <c r="N505" s="3"/>
    </row>
    <row r="506" spans="1:14" x14ac:dyDescent="0.2">
      <c r="A506" s="3"/>
      <c r="B506" s="88" t="s">
        <v>14</v>
      </c>
      <c r="C506" s="90"/>
      <c r="D506" s="90"/>
      <c r="E506" s="90"/>
      <c r="F506" s="90"/>
      <c r="G506" s="90"/>
      <c r="H506" s="90"/>
      <c r="I506" s="90"/>
      <c r="J506" s="90"/>
      <c r="K506" s="90"/>
      <c r="L506" s="87" t="s">
        <v>32</v>
      </c>
      <c r="M506" s="23"/>
      <c r="N506" s="3"/>
    </row>
    <row r="507" spans="1:14" s="3" customFormat="1" ht="13.5" thickBot="1" x14ac:dyDescent="0.25">
      <c r="B507" s="99"/>
      <c r="C507" s="21"/>
      <c r="D507" s="19"/>
      <c r="E507" s="19"/>
      <c r="F507" s="19"/>
      <c r="G507" s="19"/>
      <c r="H507" s="19" t="s">
        <v>33</v>
      </c>
      <c r="I507" s="19"/>
      <c r="J507" s="19"/>
      <c r="K507" s="18"/>
      <c r="L507" s="18"/>
      <c r="M507" s="100"/>
    </row>
    <row r="508" spans="1:14" x14ac:dyDescent="0.2">
      <c r="A508" s="3"/>
      <c r="B508" s="10" t="s">
        <v>34</v>
      </c>
      <c r="C508" s="23">
        <v>100</v>
      </c>
      <c r="D508" s="23">
        <v>71.87</v>
      </c>
      <c r="E508" s="23">
        <v>5.25</v>
      </c>
      <c r="F508" s="23">
        <v>10.16</v>
      </c>
      <c r="G508" s="23">
        <v>2.75</v>
      </c>
      <c r="H508" s="23">
        <v>1.29</v>
      </c>
      <c r="I508" s="23">
        <v>6.42</v>
      </c>
      <c r="J508" s="23">
        <v>0.73</v>
      </c>
      <c r="K508" s="90">
        <v>0.42</v>
      </c>
      <c r="L508" s="91">
        <v>0.65</v>
      </c>
      <c r="M508" s="23">
        <v>0.46</v>
      </c>
      <c r="N508" s="3"/>
    </row>
    <row r="509" spans="1:14" ht="13.5" thickBot="1" x14ac:dyDescent="0.25">
      <c r="A509" s="3"/>
      <c r="B509" s="11" t="s">
        <v>17</v>
      </c>
      <c r="C509" s="92" t="s">
        <v>31</v>
      </c>
      <c r="D509" s="13">
        <v>1</v>
      </c>
      <c r="E509" s="12">
        <v>2</v>
      </c>
      <c r="F509" s="13">
        <v>3</v>
      </c>
      <c r="G509" s="12">
        <v>4</v>
      </c>
      <c r="H509" s="13">
        <v>5</v>
      </c>
      <c r="I509" s="12">
        <v>6</v>
      </c>
      <c r="J509" s="13">
        <v>7</v>
      </c>
      <c r="K509" s="13">
        <v>8</v>
      </c>
      <c r="L509" s="12">
        <v>9</v>
      </c>
      <c r="M509" s="13">
        <v>10</v>
      </c>
      <c r="N509" s="3"/>
    </row>
    <row r="510" spans="1:14" hidden="1" x14ac:dyDescent="0.2">
      <c r="A510" s="3"/>
      <c r="B510" s="101">
        <v>1997</v>
      </c>
      <c r="C510" s="15"/>
      <c r="D510" s="93"/>
      <c r="E510" s="93"/>
      <c r="F510" s="93"/>
      <c r="G510" s="93"/>
      <c r="H510" s="93"/>
      <c r="I510" s="93"/>
      <c r="J510" s="93"/>
      <c r="K510" s="93"/>
      <c r="L510" s="93"/>
      <c r="M510" s="93"/>
      <c r="N510" s="3"/>
    </row>
    <row r="511" spans="1:14" hidden="1" x14ac:dyDescent="0.2">
      <c r="A511" s="3"/>
      <c r="B511" s="101" t="s">
        <v>20</v>
      </c>
      <c r="C511" s="15">
        <f t="shared" ref="C511:C522" si="43">+(C9-$C$7)/$C$7*100</f>
        <v>2.7463651050080822</v>
      </c>
      <c r="D511" s="96">
        <f t="shared" ref="D511:D522" si="44">+(D9-$D$7)/$D$7*100</f>
        <v>4.0832666132906281</v>
      </c>
      <c r="E511" s="96">
        <f t="shared" ref="E511:E522" si="45">+(E9-$E$7)/$E$7*100</f>
        <v>1.4285714285714235</v>
      </c>
      <c r="F511" s="96">
        <f t="shared" ref="F511:F522" si="46">+(F9-$F$7)/$F$7*100</f>
        <v>2.0733652312599635</v>
      </c>
      <c r="G511" s="96">
        <f t="shared" ref="G511:G522" si="47">+(G9-$G$7)/$G$7*100</f>
        <v>-4.3371522094926327</v>
      </c>
      <c r="H511" s="96">
        <f t="shared" ref="H511:H522" si="48">+(H9-$H$7)/$H$7*100</f>
        <v>8.2713754646840201</v>
      </c>
      <c r="I511" s="96">
        <f t="shared" ref="I511:I522" si="49">+(I9-$I$7)/$I$7*100</f>
        <v>-6.0126582278481076</v>
      </c>
      <c r="J511" s="96">
        <f t="shared" ref="J511:J522" si="50">+(J9-$C$7)/$C$7*100</f>
        <v>10.339256865912761</v>
      </c>
      <c r="K511" s="96">
        <f t="shared" ref="K511:K522" si="51">+(K9-$K$7)/$K$7*100</f>
        <v>-6.7896060352053604</v>
      </c>
      <c r="L511" s="96">
        <f t="shared" ref="L511:L522" si="52">+(L9-$L$7)/$L$7*100</f>
        <v>-21.59090909090909</v>
      </c>
      <c r="M511" s="96">
        <f t="shared" ref="M511:M522" si="53">+(M9-$M$7)/$M$7*100</f>
        <v>5.2341597796143144</v>
      </c>
      <c r="N511" s="3"/>
    </row>
    <row r="512" spans="1:14" hidden="1" x14ac:dyDescent="0.2">
      <c r="A512" s="3"/>
      <c r="B512" s="101" t="s">
        <v>21</v>
      </c>
      <c r="C512" s="15">
        <f t="shared" si="43"/>
        <v>4.281098546042001</v>
      </c>
      <c r="D512" s="96">
        <f t="shared" si="44"/>
        <v>4.7237790232185795</v>
      </c>
      <c r="E512" s="96">
        <f t="shared" si="45"/>
        <v>3.4821428571428621</v>
      </c>
      <c r="F512" s="96">
        <f t="shared" si="46"/>
        <v>11.084529505582141</v>
      </c>
      <c r="G512" s="96">
        <f t="shared" si="47"/>
        <v>-1.96399345335516</v>
      </c>
      <c r="H512" s="96">
        <f t="shared" si="48"/>
        <v>-2.8810408921933033</v>
      </c>
      <c r="I512" s="96">
        <f t="shared" si="49"/>
        <v>-5.5379746835443031</v>
      </c>
      <c r="J512" s="96">
        <f t="shared" si="50"/>
        <v>-3.2310177705977381</v>
      </c>
      <c r="K512" s="96">
        <f t="shared" si="51"/>
        <v>-4.0234702430846587</v>
      </c>
      <c r="L512" s="96">
        <f t="shared" si="52"/>
        <v>-10.132575757575747</v>
      </c>
      <c r="M512" s="96">
        <f t="shared" si="53"/>
        <v>18.916437098255273</v>
      </c>
      <c r="N512" s="3"/>
    </row>
    <row r="513" spans="1:14" hidden="1" x14ac:dyDescent="0.2">
      <c r="A513" s="3"/>
      <c r="B513" s="101" t="s">
        <v>22</v>
      </c>
      <c r="C513" s="15">
        <f t="shared" si="43"/>
        <v>6.7851373182552441</v>
      </c>
      <c r="D513" s="96">
        <f t="shared" si="44"/>
        <v>8.8070456365092067</v>
      </c>
      <c r="E513" s="96">
        <f t="shared" si="45"/>
        <v>8.6607142857142883</v>
      </c>
      <c r="F513" s="96">
        <f t="shared" si="46"/>
        <v>4.1467304625199271</v>
      </c>
      <c r="G513" s="96">
        <f t="shared" si="47"/>
        <v>2.6186579378068764</v>
      </c>
      <c r="H513" s="96">
        <f t="shared" si="48"/>
        <v>0.18587360594795804</v>
      </c>
      <c r="I513" s="96">
        <f t="shared" si="49"/>
        <v>-5.5379746835443031</v>
      </c>
      <c r="J513" s="96">
        <f t="shared" si="50"/>
        <v>-9.612277867528265</v>
      </c>
      <c r="K513" s="96">
        <f t="shared" si="51"/>
        <v>-11.148365465213745</v>
      </c>
      <c r="L513" s="96">
        <f t="shared" si="52"/>
        <v>-17.708333333333321</v>
      </c>
      <c r="M513" s="96">
        <f t="shared" si="53"/>
        <v>-0.4591368227731864</v>
      </c>
      <c r="N513" s="3"/>
    </row>
    <row r="514" spans="1:14" hidden="1" x14ac:dyDescent="0.2">
      <c r="A514" s="3"/>
      <c r="B514" s="101" t="s">
        <v>23</v>
      </c>
      <c r="C514" s="15">
        <f t="shared" si="43"/>
        <v>10.985460420032316</v>
      </c>
      <c r="D514" s="96">
        <f t="shared" si="44"/>
        <v>10.168134507606075</v>
      </c>
      <c r="E514" s="96">
        <f t="shared" si="45"/>
        <v>2.1428571428571481</v>
      </c>
      <c r="F514" s="96">
        <f t="shared" si="46"/>
        <v>25.837320574162682</v>
      </c>
      <c r="G514" s="96">
        <f t="shared" si="47"/>
        <v>19.639934533551543</v>
      </c>
      <c r="H514" s="96">
        <f t="shared" si="48"/>
        <v>39.86988847583644</v>
      </c>
      <c r="I514" s="96">
        <f t="shared" si="49"/>
        <v>-7.8322784810126622</v>
      </c>
      <c r="J514" s="96">
        <f t="shared" si="50"/>
        <v>15.751211631663987</v>
      </c>
      <c r="K514" s="96">
        <f t="shared" si="51"/>
        <v>24.476110645431685</v>
      </c>
      <c r="L514" s="96">
        <f t="shared" si="52"/>
        <v>-1.0416666666666614</v>
      </c>
      <c r="M514" s="96">
        <f t="shared" si="53"/>
        <v>30.394857667584933</v>
      </c>
      <c r="N514" s="3"/>
    </row>
    <row r="515" spans="1:14" hidden="1" x14ac:dyDescent="0.2">
      <c r="A515" s="3"/>
      <c r="B515" s="101" t="s">
        <v>24</v>
      </c>
      <c r="C515" s="15">
        <f t="shared" si="43"/>
        <v>26.97899838449111</v>
      </c>
      <c r="D515" s="96">
        <f t="shared" si="44"/>
        <v>18.815052041633308</v>
      </c>
      <c r="E515" s="96">
        <f t="shared" si="45"/>
        <v>27.500000000000007</v>
      </c>
      <c r="F515" s="96">
        <f t="shared" si="46"/>
        <v>50.478468899521509</v>
      </c>
      <c r="G515" s="96">
        <f t="shared" si="47"/>
        <v>32.324058919803591</v>
      </c>
      <c r="H515" s="96">
        <f t="shared" si="48"/>
        <v>56.877323420074369</v>
      </c>
      <c r="I515" s="96">
        <f t="shared" si="49"/>
        <v>76.10759493670885</v>
      </c>
      <c r="J515" s="96">
        <f t="shared" si="50"/>
        <v>-2.1809369951534756</v>
      </c>
      <c r="K515" s="96">
        <f t="shared" si="51"/>
        <v>22.967309304274931</v>
      </c>
      <c r="L515" s="96">
        <f t="shared" si="52"/>
        <v>6.4393939393939501</v>
      </c>
      <c r="M515" s="96">
        <f t="shared" si="53"/>
        <v>36.179981634527095</v>
      </c>
      <c r="N515" s="3"/>
    </row>
    <row r="516" spans="1:14" hidden="1" x14ac:dyDescent="0.2">
      <c r="A516" s="3"/>
      <c r="B516" s="101" t="s">
        <v>25</v>
      </c>
      <c r="C516" s="15">
        <f t="shared" si="43"/>
        <v>31.663974151857836</v>
      </c>
      <c r="D516" s="96">
        <f t="shared" si="44"/>
        <v>22.257806244995983</v>
      </c>
      <c r="E516" s="96">
        <f t="shared" si="45"/>
        <v>54.107142857142854</v>
      </c>
      <c r="F516" s="96">
        <f t="shared" si="46"/>
        <v>56.459330143540654</v>
      </c>
      <c r="G516" s="96">
        <f t="shared" si="47"/>
        <v>41.980360065466442</v>
      </c>
      <c r="H516" s="96">
        <f t="shared" si="48"/>
        <v>65.14869888475836</v>
      </c>
      <c r="I516" s="96">
        <f t="shared" si="49"/>
        <v>75.791139240506311</v>
      </c>
      <c r="J516" s="96">
        <f t="shared" si="50"/>
        <v>-3.9579967689822229</v>
      </c>
      <c r="K516" s="96">
        <f t="shared" si="51"/>
        <v>25.733445096395645</v>
      </c>
      <c r="L516" s="96">
        <f t="shared" si="52"/>
        <v>12.026515151515154</v>
      </c>
      <c r="M516" s="96">
        <f t="shared" si="53"/>
        <v>23.507805325987139</v>
      </c>
      <c r="N516" s="3"/>
    </row>
    <row r="517" spans="1:14" hidden="1" x14ac:dyDescent="0.2">
      <c r="A517" s="3"/>
      <c r="B517" s="101" t="s">
        <v>26</v>
      </c>
      <c r="C517" s="15">
        <f t="shared" si="43"/>
        <v>38.852988691437815</v>
      </c>
      <c r="D517" s="96">
        <f t="shared" si="44"/>
        <v>32.105684547638106</v>
      </c>
      <c r="E517" s="96">
        <f t="shared" si="45"/>
        <v>40.267857142857139</v>
      </c>
      <c r="F517" s="96">
        <f t="shared" si="46"/>
        <v>56.379585326953737</v>
      </c>
      <c r="G517" s="96">
        <f t="shared" si="47"/>
        <v>47.79050736497544</v>
      </c>
      <c r="H517" s="96">
        <f t="shared" si="48"/>
        <v>99.907063197026019</v>
      </c>
      <c r="I517" s="96">
        <f t="shared" si="49"/>
        <v>75.553797468354418</v>
      </c>
      <c r="J517" s="96">
        <f t="shared" si="50"/>
        <v>12.600969305331185</v>
      </c>
      <c r="K517" s="96">
        <f t="shared" si="51"/>
        <v>36.127409891031022</v>
      </c>
      <c r="L517" s="96">
        <f t="shared" si="52"/>
        <v>14.393939393939398</v>
      </c>
      <c r="M517" s="96">
        <f t="shared" si="53"/>
        <v>39.669421487603294</v>
      </c>
      <c r="N517" s="3"/>
    </row>
    <row r="518" spans="1:14" hidden="1" x14ac:dyDescent="0.2">
      <c r="A518" s="3"/>
      <c r="B518" s="101" t="s">
        <v>27</v>
      </c>
      <c r="C518" s="15">
        <f t="shared" si="43"/>
        <v>43.941841680129237</v>
      </c>
      <c r="D518" s="96">
        <f t="shared" si="44"/>
        <v>36.669335468374683</v>
      </c>
      <c r="E518" s="96">
        <f t="shared" si="45"/>
        <v>44.553571428571431</v>
      </c>
      <c r="F518" s="96">
        <f t="shared" si="46"/>
        <v>67.862838915470491</v>
      </c>
      <c r="G518" s="96">
        <f t="shared" si="47"/>
        <v>48.445171849427169</v>
      </c>
      <c r="H518" s="96">
        <f t="shared" si="48"/>
        <v>109.10780669144981</v>
      </c>
      <c r="I518" s="96">
        <f t="shared" si="49"/>
        <v>80.854430379746816</v>
      </c>
      <c r="J518" s="96">
        <f t="shared" si="50"/>
        <v>10.5815831987076</v>
      </c>
      <c r="K518" s="96">
        <f t="shared" si="51"/>
        <v>31.098072087175201</v>
      </c>
      <c r="L518" s="96">
        <f t="shared" si="52"/>
        <v>12.878787878787886</v>
      </c>
      <c r="M518" s="96">
        <f t="shared" si="53"/>
        <v>45.362718089990821</v>
      </c>
      <c r="N518" s="3"/>
    </row>
    <row r="519" spans="1:14" hidden="1" x14ac:dyDescent="0.2">
      <c r="A519" s="3"/>
      <c r="B519" s="101" t="s">
        <v>28</v>
      </c>
      <c r="C519" s="15">
        <f t="shared" si="43"/>
        <v>47.657512116316653</v>
      </c>
      <c r="D519" s="96">
        <f t="shared" si="44"/>
        <v>39.551641313050446</v>
      </c>
      <c r="E519" s="96">
        <f t="shared" si="45"/>
        <v>55.357142857142861</v>
      </c>
      <c r="F519" s="96">
        <f t="shared" si="46"/>
        <v>70.972886762360446</v>
      </c>
      <c r="G519" s="96">
        <f t="shared" si="47"/>
        <v>69.394435351882152</v>
      </c>
      <c r="H519" s="96">
        <f t="shared" si="48"/>
        <v>109.10780669144981</v>
      </c>
      <c r="I519" s="96">
        <f t="shared" si="49"/>
        <v>81.645569620253156</v>
      </c>
      <c r="J519" s="96">
        <f t="shared" si="50"/>
        <v>13.893376413570277</v>
      </c>
      <c r="K519" s="96">
        <f t="shared" si="51"/>
        <v>36.378876781223802</v>
      </c>
      <c r="L519" s="96">
        <f t="shared" si="52"/>
        <v>22.916666666666686</v>
      </c>
      <c r="M519" s="96">
        <f t="shared" si="53"/>
        <v>43.8934802571166</v>
      </c>
      <c r="N519" s="3"/>
    </row>
    <row r="520" spans="1:14" hidden="1" x14ac:dyDescent="0.2">
      <c r="A520" s="3"/>
      <c r="B520" s="101" t="s">
        <v>77</v>
      </c>
      <c r="C520" s="15">
        <f t="shared" si="43"/>
        <v>60.823909531502416</v>
      </c>
      <c r="D520" s="96">
        <f t="shared" si="44"/>
        <v>52.762209767814248</v>
      </c>
      <c r="E520" s="96">
        <f t="shared" si="45"/>
        <v>55.178571428571445</v>
      </c>
      <c r="F520" s="96">
        <f t="shared" si="46"/>
        <v>101.67464114832536</v>
      </c>
      <c r="G520" s="96">
        <f t="shared" si="47"/>
        <v>80.032733224222582</v>
      </c>
      <c r="H520" s="96">
        <f t="shared" si="48"/>
        <v>97.583643122676591</v>
      </c>
      <c r="I520" s="96">
        <f t="shared" si="49"/>
        <v>83.306962025316437</v>
      </c>
      <c r="J520" s="96">
        <f t="shared" si="50"/>
        <v>12.358642972536348</v>
      </c>
      <c r="K520" s="96">
        <f t="shared" si="51"/>
        <v>60.687342833193625</v>
      </c>
      <c r="L520" s="96">
        <f t="shared" si="52"/>
        <v>28.882575757575758</v>
      </c>
      <c r="M520" s="96">
        <f t="shared" si="53"/>
        <v>51.147842056932959</v>
      </c>
      <c r="N520" s="3"/>
    </row>
    <row r="521" spans="1:14" hidden="1" x14ac:dyDescent="0.2">
      <c r="A521" s="3"/>
      <c r="B521" s="101" t="s">
        <v>29</v>
      </c>
      <c r="C521" s="15">
        <f t="shared" si="43"/>
        <v>74.636510500807745</v>
      </c>
      <c r="D521" s="96">
        <f t="shared" si="44"/>
        <v>68.214571657325848</v>
      </c>
      <c r="E521" s="96">
        <f t="shared" si="45"/>
        <v>67.053571428571416</v>
      </c>
      <c r="F521" s="96">
        <f t="shared" si="46"/>
        <v>112.91866028708132</v>
      </c>
      <c r="G521" s="96">
        <f t="shared" si="47"/>
        <v>97.054009819967263</v>
      </c>
      <c r="H521" s="96">
        <f t="shared" si="48"/>
        <v>124.81412639405207</v>
      </c>
      <c r="I521" s="96">
        <f t="shared" si="49"/>
        <v>83.781645569620252</v>
      </c>
      <c r="J521" s="96">
        <f t="shared" si="50"/>
        <v>12.358642972536348</v>
      </c>
      <c r="K521" s="96">
        <f t="shared" si="51"/>
        <v>81.475272422464386</v>
      </c>
      <c r="L521" s="96">
        <f t="shared" si="52"/>
        <v>34.469696969696976</v>
      </c>
      <c r="M521" s="96">
        <f t="shared" si="53"/>
        <v>52.43342516069788</v>
      </c>
      <c r="N521" s="3"/>
    </row>
    <row r="522" spans="1:14" hidden="1" x14ac:dyDescent="0.2">
      <c r="A522" s="3"/>
      <c r="B522" s="101" t="s">
        <v>78</v>
      </c>
      <c r="C522" s="15">
        <f t="shared" si="43"/>
        <v>80.452342487883683</v>
      </c>
      <c r="D522" s="96">
        <f t="shared" si="44"/>
        <v>75.820656525220159</v>
      </c>
      <c r="E522" s="96">
        <f t="shared" si="45"/>
        <v>65.982142857142861</v>
      </c>
      <c r="F522" s="96">
        <f t="shared" si="46"/>
        <v>112.99840510366828</v>
      </c>
      <c r="G522" s="96">
        <f t="shared" si="47"/>
        <v>106.38297872340425</v>
      </c>
      <c r="H522" s="96">
        <f t="shared" si="48"/>
        <v>124.81412639405207</v>
      </c>
      <c r="I522" s="96">
        <f t="shared" si="49"/>
        <v>84.73101265822784</v>
      </c>
      <c r="J522" s="96">
        <f t="shared" si="50"/>
        <v>13.166397415185783</v>
      </c>
      <c r="K522" s="96">
        <f t="shared" si="51"/>
        <v>77.032690695725066</v>
      </c>
      <c r="L522" s="96">
        <f t="shared" si="52"/>
        <v>38.92045454545454</v>
      </c>
      <c r="M522" s="96">
        <f t="shared" si="53"/>
        <v>55.647382920110189</v>
      </c>
      <c r="N522" s="3"/>
    </row>
    <row r="523" spans="1:14" hidden="1" x14ac:dyDescent="0.2">
      <c r="A523" s="3"/>
      <c r="B523" s="101">
        <v>1998</v>
      </c>
      <c r="C523" s="15"/>
      <c r="D523" s="96"/>
      <c r="E523" s="96"/>
      <c r="F523" s="96"/>
      <c r="G523" s="96"/>
      <c r="H523" s="96"/>
      <c r="I523" s="96"/>
      <c r="J523" s="96"/>
      <c r="K523" s="96"/>
      <c r="L523" s="96"/>
      <c r="M523" s="96"/>
      <c r="N523" s="3"/>
    </row>
    <row r="524" spans="1:14" hidden="1" x14ac:dyDescent="0.2">
      <c r="A524" s="3"/>
      <c r="B524" s="101" t="s">
        <v>20</v>
      </c>
      <c r="C524" s="15">
        <f t="shared" ref="C524:C535" si="54">+(C22-$C$20)/$C$20*100</f>
        <v>2.8648164726947205</v>
      </c>
      <c r="D524" s="96">
        <f t="shared" ref="D524:D535" si="55">+(D22-$D$20)/$C$20*100</f>
        <v>2.5514771709937412</v>
      </c>
      <c r="E524" s="96">
        <f t="shared" ref="E524:E535" si="56">+(E22-$E$20)/$E$20*100</f>
        <v>1.3448090371167294</v>
      </c>
      <c r="F524" s="96">
        <f t="shared" ref="F524:F535" si="57">+(F22-$F$20)/$F$20*100</f>
        <v>7.6750280793710211</v>
      </c>
      <c r="G524" s="96">
        <f t="shared" ref="G524:G535" si="58">+(G22-$G$20)/$G$20*100</f>
        <v>3.6082474226804218</v>
      </c>
      <c r="H524" s="96">
        <f t="shared" ref="H524:H535" si="59">+(H22-$H$20)/$H$20*100</f>
        <v>0.82678792889623809</v>
      </c>
      <c r="I524" s="96">
        <f t="shared" ref="I524:I535" si="60">+(I22-$I$20)/$I$20*100</f>
        <v>-1.5417558886509612</v>
      </c>
      <c r="J524" s="96">
        <f t="shared" ref="J524:J535" si="61">+(J22-$J$20)/$J$20*100</f>
        <v>1.7130620985010749</v>
      </c>
      <c r="K524" s="96">
        <f t="shared" ref="K524:K535" si="62">+(K22-$K$20)/$K$20*100</f>
        <v>0</v>
      </c>
      <c r="L524" s="96">
        <f t="shared" ref="L524:L535" si="63">+(L22-$L$20)/$L$20*100</f>
        <v>1.0906612133606155</v>
      </c>
      <c r="M524" s="96">
        <f t="shared" ref="M524:M535" si="64">+(M22-$M$20)/$M$20*100</f>
        <v>2.359882005899705</v>
      </c>
      <c r="N524" s="3"/>
    </row>
    <row r="525" spans="1:14" hidden="1" x14ac:dyDescent="0.2">
      <c r="A525" s="3"/>
      <c r="B525" s="101" t="s">
        <v>21</v>
      </c>
      <c r="C525" s="15">
        <f t="shared" si="54"/>
        <v>7.9677708146821766</v>
      </c>
      <c r="D525" s="96">
        <f t="shared" si="55"/>
        <v>9.2211280214861198</v>
      </c>
      <c r="E525" s="96">
        <f t="shared" si="56"/>
        <v>1.4523937600860615</v>
      </c>
      <c r="F525" s="96">
        <f t="shared" si="57"/>
        <v>8.5735679520778643</v>
      </c>
      <c r="G525" s="96">
        <f t="shared" si="58"/>
        <v>9.5955590800951587</v>
      </c>
      <c r="H525" s="96">
        <f t="shared" si="59"/>
        <v>-2.8937577511368331</v>
      </c>
      <c r="I525" s="96">
        <f t="shared" si="60"/>
        <v>-1.5417558886509612</v>
      </c>
      <c r="J525" s="96">
        <f t="shared" si="61"/>
        <v>1.7130620985010749</v>
      </c>
      <c r="K525" s="96">
        <f t="shared" si="62"/>
        <v>0</v>
      </c>
      <c r="L525" s="96">
        <f t="shared" si="63"/>
        <v>4.4989775051124905</v>
      </c>
      <c r="M525" s="96">
        <f t="shared" si="64"/>
        <v>6.253687315634215</v>
      </c>
      <c r="N525" s="3"/>
    </row>
    <row r="526" spans="1:14" hidden="1" x14ac:dyDescent="0.2">
      <c r="A526" s="3"/>
      <c r="B526" s="101" t="s">
        <v>22</v>
      </c>
      <c r="C526" s="15">
        <f t="shared" si="54"/>
        <v>9.3554162936436907</v>
      </c>
      <c r="D526" s="96">
        <f t="shared" si="55"/>
        <v>10.608773500447635</v>
      </c>
      <c r="E526" s="96">
        <f t="shared" si="56"/>
        <v>3.9268423883808405</v>
      </c>
      <c r="F526" s="96">
        <f t="shared" si="57"/>
        <v>9.9213777611381495</v>
      </c>
      <c r="G526" s="96">
        <f t="shared" si="58"/>
        <v>12.767644726407609</v>
      </c>
      <c r="H526" s="96">
        <f t="shared" si="59"/>
        <v>3.9272426622571306</v>
      </c>
      <c r="I526" s="96">
        <f t="shared" si="60"/>
        <v>-1.8843683083511802</v>
      </c>
      <c r="J526" s="96">
        <f t="shared" si="61"/>
        <v>2.2840827980014398</v>
      </c>
      <c r="K526" s="96">
        <f t="shared" si="62"/>
        <v>0</v>
      </c>
      <c r="L526" s="96">
        <f t="shared" si="63"/>
        <v>7.02113156100887</v>
      </c>
      <c r="M526" s="96">
        <f t="shared" si="64"/>
        <v>1.8879056047197573</v>
      </c>
      <c r="N526" s="3"/>
    </row>
    <row r="527" spans="1:14" hidden="1" x14ac:dyDescent="0.2">
      <c r="A527" s="3"/>
      <c r="B527" s="101" t="s">
        <v>23</v>
      </c>
      <c r="C527" s="15">
        <f t="shared" si="54"/>
        <v>10.564010743061768</v>
      </c>
      <c r="D527" s="96">
        <f t="shared" si="55"/>
        <v>10.295434198746642</v>
      </c>
      <c r="E527" s="96">
        <f t="shared" si="56"/>
        <v>8.8219472834857484</v>
      </c>
      <c r="F527" s="96">
        <f t="shared" si="57"/>
        <v>11.456383377012342</v>
      </c>
      <c r="G527" s="96">
        <f t="shared" si="58"/>
        <v>25.614591593973046</v>
      </c>
      <c r="H527" s="96">
        <f t="shared" si="59"/>
        <v>18.437370814386107</v>
      </c>
      <c r="I527" s="96">
        <f t="shared" si="60"/>
        <v>0.55674518201285284</v>
      </c>
      <c r="J527" s="96">
        <f t="shared" si="61"/>
        <v>18.486795146324059</v>
      </c>
      <c r="K527" s="96">
        <f t="shared" si="62"/>
        <v>4.1193181818181897</v>
      </c>
      <c r="L527" s="96">
        <f t="shared" si="63"/>
        <v>15.269256987048403</v>
      </c>
      <c r="M527" s="96">
        <f t="shared" si="64"/>
        <v>36.401179941002944</v>
      </c>
      <c r="N527" s="3"/>
    </row>
    <row r="528" spans="1:14" hidden="1" x14ac:dyDescent="0.2">
      <c r="A528" s="3"/>
      <c r="B528" s="101" t="s">
        <v>24</v>
      </c>
      <c r="C528" s="15">
        <f t="shared" si="54"/>
        <v>12.264995523724263</v>
      </c>
      <c r="D528" s="96">
        <f t="shared" si="55"/>
        <v>11.369740376007165</v>
      </c>
      <c r="E528" s="96">
        <f t="shared" si="56"/>
        <v>13.125336202259282</v>
      </c>
      <c r="F528" s="96">
        <f t="shared" si="57"/>
        <v>11.606140022463496</v>
      </c>
      <c r="G528" s="96">
        <f t="shared" si="58"/>
        <v>23.513084853291044</v>
      </c>
      <c r="H528" s="96">
        <f t="shared" si="59"/>
        <v>20.71103761885076</v>
      </c>
      <c r="I528" s="96">
        <f t="shared" si="60"/>
        <v>11.520342612419689</v>
      </c>
      <c r="J528" s="96">
        <f t="shared" si="61"/>
        <v>20.770877944325477</v>
      </c>
      <c r="K528" s="96">
        <f t="shared" si="62"/>
        <v>-0.2840909090909064</v>
      </c>
      <c r="L528" s="96">
        <f t="shared" si="63"/>
        <v>15.269256987048403</v>
      </c>
      <c r="M528" s="96">
        <f t="shared" si="64"/>
        <v>48.259587020648972</v>
      </c>
      <c r="N528" s="3"/>
    </row>
    <row r="529" spans="1:14" hidden="1" x14ac:dyDescent="0.2">
      <c r="A529" s="3"/>
      <c r="B529" s="101" t="s">
        <v>25</v>
      </c>
      <c r="C529" s="15">
        <f t="shared" si="54"/>
        <v>13.563115487914049</v>
      </c>
      <c r="D529" s="96">
        <f t="shared" si="55"/>
        <v>11.996418979409135</v>
      </c>
      <c r="E529" s="96">
        <f t="shared" si="56"/>
        <v>14.685314685314676</v>
      </c>
      <c r="F529" s="96">
        <f t="shared" si="57"/>
        <v>13.777611381505036</v>
      </c>
      <c r="G529" s="96">
        <f t="shared" si="58"/>
        <v>30.769230769230781</v>
      </c>
      <c r="H529" s="96">
        <f t="shared" si="59"/>
        <v>16.949152542372868</v>
      </c>
      <c r="I529" s="96">
        <f t="shared" si="60"/>
        <v>16.059957173447536</v>
      </c>
      <c r="J529" s="96">
        <f t="shared" si="61"/>
        <v>22.483940042826553</v>
      </c>
      <c r="K529" s="96">
        <f t="shared" si="62"/>
        <v>1.4204545454545456</v>
      </c>
      <c r="L529" s="96">
        <f t="shared" si="63"/>
        <v>17.927743694614868</v>
      </c>
      <c r="M529" s="96">
        <f t="shared" si="64"/>
        <v>49.439528023598825</v>
      </c>
      <c r="N529" s="3"/>
    </row>
    <row r="530" spans="1:14" hidden="1" x14ac:dyDescent="0.2">
      <c r="A530" s="3"/>
      <c r="B530" s="101" t="s">
        <v>26</v>
      </c>
      <c r="C530" s="15">
        <f t="shared" si="54"/>
        <v>14.592658907788717</v>
      </c>
      <c r="D530" s="96">
        <f t="shared" si="55"/>
        <v>13.607878245299911</v>
      </c>
      <c r="E530" s="96">
        <f t="shared" si="56"/>
        <v>17.428725121032816</v>
      </c>
      <c r="F530" s="96">
        <f t="shared" si="57"/>
        <v>13.066267315612121</v>
      </c>
      <c r="G530" s="96">
        <f t="shared" si="58"/>
        <v>32.712133227597143</v>
      </c>
      <c r="H530" s="96">
        <f t="shared" si="59"/>
        <v>21.08309218685406</v>
      </c>
      <c r="I530" s="96">
        <f t="shared" si="60"/>
        <v>10.149892933618839</v>
      </c>
      <c r="J530" s="96">
        <f t="shared" si="61"/>
        <v>30.264097073518919</v>
      </c>
      <c r="K530" s="96">
        <f t="shared" si="62"/>
        <v>-0.94696969696969702</v>
      </c>
      <c r="L530" s="96">
        <f t="shared" si="63"/>
        <v>35.378323108384464</v>
      </c>
      <c r="M530" s="96">
        <f t="shared" si="64"/>
        <v>55.398230088495559</v>
      </c>
      <c r="N530" s="3"/>
    </row>
    <row r="531" spans="1:14" hidden="1" x14ac:dyDescent="0.2">
      <c r="A531" s="3"/>
      <c r="B531" s="101" t="s">
        <v>27</v>
      </c>
      <c r="C531" s="15">
        <f t="shared" si="54"/>
        <v>15.174574753804837</v>
      </c>
      <c r="D531" s="96">
        <f t="shared" si="55"/>
        <v>13.563115487914059</v>
      </c>
      <c r="E531" s="96">
        <f t="shared" si="56"/>
        <v>25.551371705217857</v>
      </c>
      <c r="F531" s="96">
        <f t="shared" si="57"/>
        <v>14.376637963309612</v>
      </c>
      <c r="G531" s="96">
        <f t="shared" si="58"/>
        <v>35.368754956383818</v>
      </c>
      <c r="H531" s="96">
        <f t="shared" si="59"/>
        <v>21.08309218685406</v>
      </c>
      <c r="I531" s="96">
        <f t="shared" si="60"/>
        <v>10.235546038543887</v>
      </c>
      <c r="J531" s="96">
        <f t="shared" si="61"/>
        <v>28.265524625267663</v>
      </c>
      <c r="K531" s="96">
        <f t="shared" si="62"/>
        <v>-0.94696969696969702</v>
      </c>
      <c r="L531" s="96">
        <f t="shared" si="63"/>
        <v>35.378323108384464</v>
      </c>
      <c r="M531" s="96">
        <f t="shared" si="64"/>
        <v>56.106194690265497</v>
      </c>
      <c r="N531" s="3"/>
    </row>
    <row r="532" spans="1:14" hidden="1" x14ac:dyDescent="0.2">
      <c r="A532" s="3"/>
      <c r="B532" s="101" t="s">
        <v>28</v>
      </c>
      <c r="C532" s="15">
        <f t="shared" si="54"/>
        <v>16.114592658907775</v>
      </c>
      <c r="D532" s="96">
        <f t="shared" si="55"/>
        <v>14.279319606087737</v>
      </c>
      <c r="E532" s="96">
        <f t="shared" si="56"/>
        <v>32.813340505648199</v>
      </c>
      <c r="F532" s="96">
        <f t="shared" si="57"/>
        <v>14.601272931486333</v>
      </c>
      <c r="G532" s="96">
        <f t="shared" si="58"/>
        <v>28.984932593180023</v>
      </c>
      <c r="H532" s="96">
        <f t="shared" si="59"/>
        <v>33.856965688300953</v>
      </c>
      <c r="I532" s="96">
        <f t="shared" si="60"/>
        <v>10.835117773019277</v>
      </c>
      <c r="J532" s="96">
        <f t="shared" si="61"/>
        <v>29.193433261955754</v>
      </c>
      <c r="K532" s="96">
        <f t="shared" si="62"/>
        <v>10.606060606060609</v>
      </c>
      <c r="L532" s="96">
        <f t="shared" si="63"/>
        <v>33.469665985003431</v>
      </c>
      <c r="M532" s="96">
        <f t="shared" si="64"/>
        <v>54.631268436578182</v>
      </c>
      <c r="N532" s="3"/>
    </row>
    <row r="533" spans="1:14" hidden="1" x14ac:dyDescent="0.2">
      <c r="A533" s="3"/>
      <c r="B533" s="101" t="s">
        <v>77</v>
      </c>
      <c r="C533" s="15">
        <f t="shared" si="54"/>
        <v>17.18889883616831</v>
      </c>
      <c r="D533" s="96">
        <f t="shared" si="55"/>
        <v>15.711727842435092</v>
      </c>
      <c r="E533" s="96">
        <f t="shared" si="56"/>
        <v>29.962345346960724</v>
      </c>
      <c r="F533" s="96">
        <f t="shared" si="57"/>
        <v>16.885061774616233</v>
      </c>
      <c r="G533" s="96">
        <f t="shared" si="58"/>
        <v>26.804123711340218</v>
      </c>
      <c r="H533" s="96">
        <f t="shared" si="59"/>
        <v>32.823480777180656</v>
      </c>
      <c r="I533" s="96">
        <f t="shared" si="60"/>
        <v>10.492505353319057</v>
      </c>
      <c r="J533" s="96">
        <f t="shared" si="61"/>
        <v>33.190578158458244</v>
      </c>
      <c r="K533" s="96">
        <f t="shared" si="62"/>
        <v>15.24621212121213</v>
      </c>
      <c r="L533" s="96">
        <f t="shared" si="63"/>
        <v>35.923653715064773</v>
      </c>
      <c r="M533" s="96">
        <f t="shared" si="64"/>
        <v>53.333333333333321</v>
      </c>
      <c r="N533" s="3"/>
    </row>
    <row r="534" spans="1:14" hidden="1" x14ac:dyDescent="0.2">
      <c r="A534" s="3"/>
      <c r="B534" s="101" t="s">
        <v>29</v>
      </c>
      <c r="C534" s="15">
        <f t="shared" si="54"/>
        <v>18.710832587287367</v>
      </c>
      <c r="D534" s="96">
        <f t="shared" si="55"/>
        <v>18.039391226499543</v>
      </c>
      <c r="E534" s="96">
        <f t="shared" si="56"/>
        <v>32.544378698224854</v>
      </c>
      <c r="F534" s="96">
        <f t="shared" si="57"/>
        <v>14.6761512542119</v>
      </c>
      <c r="G534" s="96">
        <f t="shared" si="58"/>
        <v>32.632831086439339</v>
      </c>
      <c r="H534" s="96">
        <f t="shared" si="59"/>
        <v>36.29599007854484</v>
      </c>
      <c r="I534" s="96">
        <f t="shared" si="60"/>
        <v>5.2248394004282606</v>
      </c>
      <c r="J534" s="96">
        <f t="shared" si="61"/>
        <v>33.119200571020706</v>
      </c>
      <c r="K534" s="96">
        <f t="shared" si="62"/>
        <v>33.285984848484858</v>
      </c>
      <c r="L534" s="96">
        <f t="shared" si="63"/>
        <v>47.852760736196338</v>
      </c>
      <c r="M534" s="96">
        <f t="shared" si="64"/>
        <v>53.274336283185853</v>
      </c>
      <c r="N534" s="3"/>
    </row>
    <row r="535" spans="1:14" hidden="1" x14ac:dyDescent="0.2">
      <c r="A535" s="3"/>
      <c r="B535" s="101" t="s">
        <v>78</v>
      </c>
      <c r="C535" s="15">
        <f t="shared" si="54"/>
        <v>20.859444941808412</v>
      </c>
      <c r="D535" s="96">
        <f t="shared" si="55"/>
        <v>18.934646374216644</v>
      </c>
      <c r="E535" s="96">
        <f t="shared" si="56"/>
        <v>54.06132329209251</v>
      </c>
      <c r="F535" s="96">
        <f t="shared" si="57"/>
        <v>16.959940097341804</v>
      </c>
      <c r="G535" s="96">
        <f t="shared" si="58"/>
        <v>30.253766851704999</v>
      </c>
      <c r="H535" s="96">
        <f t="shared" si="59"/>
        <v>48.615130219098795</v>
      </c>
      <c r="I535" s="96">
        <f t="shared" si="60"/>
        <v>5.2248394004282606</v>
      </c>
      <c r="J535" s="96">
        <f t="shared" si="61"/>
        <v>48.82226980728052</v>
      </c>
      <c r="K535" s="96">
        <f t="shared" si="62"/>
        <v>32.386363636363654</v>
      </c>
      <c r="L535" s="96">
        <f t="shared" si="63"/>
        <v>63.190184049079768</v>
      </c>
      <c r="M535" s="96">
        <f t="shared" si="64"/>
        <v>63.834808259587014</v>
      </c>
      <c r="N535" s="3"/>
    </row>
    <row r="536" spans="1:14" hidden="1" x14ac:dyDescent="0.2">
      <c r="A536" s="3"/>
      <c r="B536" s="101">
        <v>1999</v>
      </c>
      <c r="C536" s="15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3"/>
    </row>
    <row r="537" spans="1:14" hidden="1" x14ac:dyDescent="0.2">
      <c r="A537" s="3"/>
      <c r="B537" s="101" t="s">
        <v>20</v>
      </c>
      <c r="C537" s="15">
        <f t="shared" ref="C537:C548" si="65">+(C35-$C$33)/$C$33*100</f>
        <v>0.77777777777778612</v>
      </c>
      <c r="D537" s="96">
        <f t="shared" ref="D537:D548" si="66">+(D35-$D$33)/$D$33*100</f>
        <v>1.1454753722794961</v>
      </c>
      <c r="E537" s="96">
        <f t="shared" ref="E537:E548" si="67">+(E35-$E$33)/$E$33*100</f>
        <v>-1.2220670391061454</v>
      </c>
      <c r="F537" s="96">
        <f t="shared" ref="F537:F548" si="68">+(F35-$F$33)/$F$33*100</f>
        <v>1.2483994878361186</v>
      </c>
      <c r="G537" s="96">
        <f t="shared" ref="G537:G548" si="69">+(G35-$G$33)/$G$33*100</f>
        <v>10.80669710806697</v>
      </c>
      <c r="H537" s="96">
        <f t="shared" ref="H537:H548" si="70">+(H35-$H$33)/$H$33*100</f>
        <v>4.3393602225313002</v>
      </c>
      <c r="I537" s="96">
        <f t="shared" ref="I537:I548" si="71">+(I35-$I$33)/$I$33*100</f>
        <v>-8.1400081400081401</v>
      </c>
      <c r="J537" s="96">
        <f t="shared" ref="J537:J548" si="72">+(J35-$J$33)/$J$33*100</f>
        <v>0</v>
      </c>
      <c r="K537" s="96">
        <f t="shared" ref="K537:K548" si="73">+(K35-$K$33)/$K$33*100</f>
        <v>0</v>
      </c>
      <c r="L537" s="96">
        <f t="shared" ref="L537:L548" si="74">+(L35-$L$33)/$L$33*100</f>
        <v>-3.2999164578111975</v>
      </c>
      <c r="M537" s="96">
        <f t="shared" ref="M537:M548" si="75">+(M35-$M$33)/$M$33*100</f>
        <v>-2.3406553835073822</v>
      </c>
      <c r="N537" s="3"/>
    </row>
    <row r="538" spans="1:14" hidden="1" x14ac:dyDescent="0.2">
      <c r="A538" s="3"/>
      <c r="B538" s="101" t="s">
        <v>21</v>
      </c>
      <c r="C538" s="15">
        <f t="shared" si="65"/>
        <v>1.4814814814814816</v>
      </c>
      <c r="D538" s="96">
        <f t="shared" si="66"/>
        <v>1.7563955708285692</v>
      </c>
      <c r="E538" s="96">
        <f t="shared" si="67"/>
        <v>-1.6410614525139626</v>
      </c>
      <c r="F538" s="96">
        <f t="shared" si="68"/>
        <v>4.193341869398215</v>
      </c>
      <c r="G538" s="96">
        <f t="shared" si="69"/>
        <v>11.56773211567732</v>
      </c>
      <c r="H538" s="96">
        <f t="shared" si="70"/>
        <v>-2.781641168289291</v>
      </c>
      <c r="I538" s="96">
        <f t="shared" si="71"/>
        <v>-8.7505087505087502</v>
      </c>
      <c r="J538" s="96">
        <f t="shared" si="72"/>
        <v>8.3453237410071974</v>
      </c>
      <c r="K538" s="96">
        <f t="shared" si="73"/>
        <v>-0.17882689556509296</v>
      </c>
      <c r="L538" s="96">
        <f t="shared" si="74"/>
        <v>-4.8872180451127889</v>
      </c>
      <c r="M538" s="96">
        <f t="shared" si="75"/>
        <v>0.93626215340296104</v>
      </c>
      <c r="N538" s="3"/>
    </row>
    <row r="539" spans="1:14" hidden="1" x14ac:dyDescent="0.2">
      <c r="A539" s="3"/>
      <c r="B539" s="117" t="s">
        <v>22</v>
      </c>
      <c r="C539" s="15">
        <f t="shared" si="65"/>
        <v>2.2962962962962923</v>
      </c>
      <c r="D539" s="96">
        <f t="shared" si="66"/>
        <v>2.2909507445589923</v>
      </c>
      <c r="E539" s="96">
        <f t="shared" si="67"/>
        <v>3.5963687150838028</v>
      </c>
      <c r="F539" s="96">
        <f t="shared" si="68"/>
        <v>4.8335467349551937</v>
      </c>
      <c r="G539" s="96">
        <f t="shared" si="69"/>
        <v>11.628614916286145</v>
      </c>
      <c r="H539" s="96">
        <f t="shared" si="70"/>
        <v>2.5312934631432609</v>
      </c>
      <c r="I539" s="96">
        <f t="shared" si="71"/>
        <v>-8.5470085470085468</v>
      </c>
      <c r="J539" s="96">
        <f t="shared" si="72"/>
        <v>4.2685851318944872</v>
      </c>
      <c r="K539" s="96">
        <f t="shared" si="73"/>
        <v>0.28612303290413249</v>
      </c>
      <c r="L539" s="96">
        <f t="shared" si="74"/>
        <v>-5.597326649958231</v>
      </c>
      <c r="M539" s="96">
        <f t="shared" si="75"/>
        <v>2.0885848037450527</v>
      </c>
      <c r="N539" s="3"/>
    </row>
    <row r="540" spans="1:14" hidden="1" x14ac:dyDescent="0.2">
      <c r="A540" s="3"/>
      <c r="B540" s="117" t="s">
        <v>23</v>
      </c>
      <c r="C540" s="15">
        <f t="shared" si="65"/>
        <v>3.0740740740740784</v>
      </c>
      <c r="D540" s="96">
        <f t="shared" si="66"/>
        <v>3.8182512409316534</v>
      </c>
      <c r="E540" s="96">
        <f t="shared" si="67"/>
        <v>-6.8086592178770955</v>
      </c>
      <c r="F540" s="96">
        <f t="shared" si="68"/>
        <v>6.2099871959027002</v>
      </c>
      <c r="G540" s="96">
        <f t="shared" si="69"/>
        <v>12.846270928462705</v>
      </c>
      <c r="H540" s="96">
        <f t="shared" si="70"/>
        <v>2.5312934631432609</v>
      </c>
      <c r="I540" s="96">
        <f t="shared" si="71"/>
        <v>-8.3028083028082946</v>
      </c>
      <c r="J540" s="96">
        <f t="shared" si="72"/>
        <v>7.6258992805755419</v>
      </c>
      <c r="K540" s="96">
        <f t="shared" si="73"/>
        <v>5.7939914163090087</v>
      </c>
      <c r="L540" s="96">
        <f t="shared" si="74"/>
        <v>-3.0075187969924881</v>
      </c>
      <c r="M540" s="96">
        <f t="shared" si="75"/>
        <v>5.4015124234785743</v>
      </c>
      <c r="N540" s="3"/>
    </row>
    <row r="541" spans="1:14" hidden="1" x14ac:dyDescent="0.2">
      <c r="A541" s="3"/>
      <c r="B541" s="117" t="s">
        <v>24</v>
      </c>
      <c r="C541" s="15">
        <f t="shared" si="65"/>
        <v>4.2962962962963047</v>
      </c>
      <c r="D541" s="96">
        <f t="shared" si="66"/>
        <v>4.9255441008018463</v>
      </c>
      <c r="E541" s="96">
        <f t="shared" si="67"/>
        <v>-1.6061452513966363</v>
      </c>
      <c r="F541" s="96">
        <f t="shared" si="68"/>
        <v>6.7221510883482711</v>
      </c>
      <c r="G541" s="96">
        <f t="shared" si="69"/>
        <v>10.380517503805182</v>
      </c>
      <c r="H541" s="96">
        <f t="shared" si="70"/>
        <v>-1.6133518776077918</v>
      </c>
      <c r="I541" s="96">
        <f t="shared" si="71"/>
        <v>-4.9654049654049608</v>
      </c>
      <c r="J541" s="96">
        <f t="shared" si="72"/>
        <v>14.82014388489209</v>
      </c>
      <c r="K541" s="96">
        <f t="shared" si="73"/>
        <v>5.7939914163090087</v>
      </c>
      <c r="L541" s="96">
        <f t="shared" si="74"/>
        <v>-2.5480367585630717</v>
      </c>
      <c r="M541" s="96">
        <f t="shared" si="75"/>
        <v>7.2380266474612975</v>
      </c>
      <c r="N541" s="3"/>
    </row>
    <row r="542" spans="1:14" hidden="1" x14ac:dyDescent="0.2">
      <c r="A542" s="3"/>
      <c r="B542" s="117" t="s">
        <v>25</v>
      </c>
      <c r="C542" s="15">
        <f t="shared" si="65"/>
        <v>4.9629629629629548</v>
      </c>
      <c r="D542" s="96">
        <f t="shared" si="66"/>
        <v>5.6128293241695477</v>
      </c>
      <c r="E542" s="96">
        <f t="shared" si="67"/>
        <v>-5.3421787709497046</v>
      </c>
      <c r="F542" s="96">
        <f t="shared" si="68"/>
        <v>8.066581306017941</v>
      </c>
      <c r="G542" s="96">
        <f t="shared" si="69"/>
        <v>9.9238964992389729</v>
      </c>
      <c r="H542" s="96">
        <f t="shared" si="70"/>
        <v>16.439499304589713</v>
      </c>
      <c r="I542" s="96">
        <f t="shared" si="71"/>
        <v>-5.5759055759055718</v>
      </c>
      <c r="J542" s="96">
        <f t="shared" si="72"/>
        <v>16.546762589928058</v>
      </c>
      <c r="K542" s="96">
        <f t="shared" si="73"/>
        <v>7.0457796852646597</v>
      </c>
      <c r="L542" s="96">
        <f t="shared" si="74"/>
        <v>2.7568922305764385</v>
      </c>
      <c r="M542" s="96">
        <f t="shared" si="75"/>
        <v>1.8365142239827235</v>
      </c>
      <c r="N542" s="3"/>
    </row>
    <row r="543" spans="1:14" hidden="1" x14ac:dyDescent="0.2">
      <c r="A543" s="3"/>
      <c r="B543" s="117" t="s">
        <v>26</v>
      </c>
      <c r="C543" s="15">
        <f t="shared" si="65"/>
        <v>5.3703703703703702</v>
      </c>
      <c r="D543" s="96">
        <f t="shared" si="66"/>
        <v>5.651011836578852</v>
      </c>
      <c r="E543" s="96">
        <f t="shared" si="67"/>
        <v>-1.1871508379888189</v>
      </c>
      <c r="F543" s="96">
        <f t="shared" si="68"/>
        <v>8.4507042253521227</v>
      </c>
      <c r="G543" s="96">
        <f t="shared" si="69"/>
        <v>10.258751902587516</v>
      </c>
      <c r="H543" s="96">
        <f t="shared" si="70"/>
        <v>16.439499304589713</v>
      </c>
      <c r="I543" s="96">
        <f t="shared" si="71"/>
        <v>-5.3724053724053675</v>
      </c>
      <c r="J543" s="96">
        <f t="shared" si="72"/>
        <v>25.179856115107913</v>
      </c>
      <c r="K543" s="96">
        <f t="shared" si="73"/>
        <v>12.231759656652356</v>
      </c>
      <c r="L543" s="96">
        <f t="shared" si="74"/>
        <v>-1.5037593984962383</v>
      </c>
      <c r="M543" s="96">
        <f t="shared" si="75"/>
        <v>1.3323730644580443</v>
      </c>
      <c r="N543" s="3"/>
    </row>
    <row r="544" spans="1:14" hidden="1" x14ac:dyDescent="0.2">
      <c r="A544" s="3"/>
      <c r="B544" s="117" t="s">
        <v>27</v>
      </c>
      <c r="C544" s="15">
        <f t="shared" si="65"/>
        <v>6.0740740740740655</v>
      </c>
      <c r="D544" s="96">
        <f t="shared" si="66"/>
        <v>4.4673539518900522</v>
      </c>
      <c r="E544" s="96">
        <f t="shared" si="67"/>
        <v>5.3072625698324192</v>
      </c>
      <c r="F544" s="96">
        <f t="shared" si="68"/>
        <v>17.093469910371333</v>
      </c>
      <c r="G544" s="96">
        <f t="shared" si="69"/>
        <v>15.616438356164386</v>
      </c>
      <c r="H544" s="96">
        <f t="shared" si="70"/>
        <v>14.075104311543818</v>
      </c>
      <c r="I544" s="96">
        <f t="shared" si="71"/>
        <v>-5.6573056573056482</v>
      </c>
      <c r="J544" s="96">
        <f t="shared" si="72"/>
        <v>30.263788968824951</v>
      </c>
      <c r="K544" s="96">
        <f t="shared" si="73"/>
        <v>8.8698140200285955</v>
      </c>
      <c r="L544" s="96">
        <f t="shared" si="74"/>
        <v>2.8822055137844633</v>
      </c>
      <c r="M544" s="96">
        <f t="shared" si="75"/>
        <v>4.7173208498379626</v>
      </c>
      <c r="N544" s="3"/>
    </row>
    <row r="545" spans="1:14" hidden="1" x14ac:dyDescent="0.2">
      <c r="A545" s="3"/>
      <c r="B545" s="117" t="s">
        <v>28</v>
      </c>
      <c r="C545" s="15">
        <f t="shared" si="65"/>
        <v>7.7037037037037086</v>
      </c>
      <c r="D545" s="96">
        <f t="shared" si="66"/>
        <v>7.2546773577701424</v>
      </c>
      <c r="E545" s="96">
        <f t="shared" si="67"/>
        <v>-4.8533519553072546</v>
      </c>
      <c r="F545" s="96">
        <f t="shared" si="68"/>
        <v>18.629961587708081</v>
      </c>
      <c r="G545" s="96">
        <f t="shared" si="69"/>
        <v>17.777777777777771</v>
      </c>
      <c r="H545" s="96">
        <f t="shared" si="70"/>
        <v>17.051460361613355</v>
      </c>
      <c r="I545" s="96">
        <f t="shared" si="71"/>
        <v>-5.7794057794057752</v>
      </c>
      <c r="J545" s="96">
        <f t="shared" si="72"/>
        <v>32.230215827338128</v>
      </c>
      <c r="K545" s="96">
        <f t="shared" si="73"/>
        <v>-7.9756795422031512</v>
      </c>
      <c r="L545" s="96">
        <f t="shared" si="74"/>
        <v>2.5480367585630717</v>
      </c>
      <c r="M545" s="96">
        <f t="shared" si="75"/>
        <v>3.9611091105509546</v>
      </c>
      <c r="N545" s="3"/>
    </row>
    <row r="546" spans="1:14" hidden="1" x14ac:dyDescent="0.2">
      <c r="A546" s="3"/>
      <c r="B546" s="117" t="s">
        <v>83</v>
      </c>
      <c r="C546" s="15">
        <f t="shared" si="65"/>
        <v>8.6296296296296351</v>
      </c>
      <c r="D546" s="96">
        <f t="shared" si="66"/>
        <v>8.4765177548682882</v>
      </c>
      <c r="E546" s="96">
        <f t="shared" si="67"/>
        <v>-9.4273743016759788</v>
      </c>
      <c r="F546" s="96">
        <f t="shared" si="68"/>
        <v>18.950064020486572</v>
      </c>
      <c r="G546" s="96">
        <f t="shared" si="69"/>
        <v>23.74429223744292</v>
      </c>
      <c r="H546" s="96">
        <f t="shared" si="70"/>
        <v>7.0931849791376917</v>
      </c>
      <c r="I546" s="96">
        <f t="shared" si="71"/>
        <v>-1.6687016687016665</v>
      </c>
      <c r="J546" s="96">
        <f t="shared" si="72"/>
        <v>38.033573141486812</v>
      </c>
      <c r="K546" s="96">
        <f t="shared" si="73"/>
        <v>-6.1516452074392145</v>
      </c>
      <c r="L546" s="96">
        <f t="shared" si="74"/>
        <v>-1.9632414369256546</v>
      </c>
      <c r="M546" s="96">
        <f t="shared" si="75"/>
        <v>11.0190853438963</v>
      </c>
      <c r="N546" s="3"/>
    </row>
    <row r="547" spans="1:14" hidden="1" x14ac:dyDescent="0.2">
      <c r="A547" s="3"/>
      <c r="B547" s="117" t="s">
        <v>29</v>
      </c>
      <c r="C547" s="15">
        <f t="shared" si="65"/>
        <v>10.481481481481486</v>
      </c>
      <c r="D547" s="96">
        <f t="shared" si="66"/>
        <v>8.6674303169148725</v>
      </c>
      <c r="E547" s="96">
        <f t="shared" si="67"/>
        <v>-13.093575418994405</v>
      </c>
      <c r="F547" s="96">
        <f t="shared" si="68"/>
        <v>22.407170294494239</v>
      </c>
      <c r="G547" s="96">
        <f t="shared" si="69"/>
        <v>22.130898021308976</v>
      </c>
      <c r="H547" s="96">
        <f t="shared" si="70"/>
        <v>7.7329624478442316</v>
      </c>
      <c r="I547" s="96">
        <f t="shared" si="71"/>
        <v>25.396825396825413</v>
      </c>
      <c r="J547" s="96">
        <f t="shared" si="72"/>
        <v>31.942446043165479</v>
      </c>
      <c r="K547" s="96">
        <f t="shared" si="73"/>
        <v>-6.1516452074392145</v>
      </c>
      <c r="L547" s="96">
        <f t="shared" si="74"/>
        <v>3.1746031746031722</v>
      </c>
      <c r="M547" s="96">
        <f t="shared" si="75"/>
        <v>6.3737846597047136</v>
      </c>
      <c r="N547" s="3"/>
    </row>
    <row r="548" spans="1:14" hidden="1" x14ac:dyDescent="0.2">
      <c r="A548" s="3"/>
      <c r="B548" s="115" t="s">
        <v>19</v>
      </c>
      <c r="C548" s="15">
        <f t="shared" si="65"/>
        <v>12.592592592592592</v>
      </c>
      <c r="D548" s="96">
        <f t="shared" si="66"/>
        <v>11.416571210385658</v>
      </c>
      <c r="E548" s="96">
        <f t="shared" si="67"/>
        <v>-15.991620111731839</v>
      </c>
      <c r="F548" s="96">
        <f t="shared" si="68"/>
        <v>23.847631241997441</v>
      </c>
      <c r="G548" s="96">
        <f t="shared" si="69"/>
        <v>24.992389649923904</v>
      </c>
      <c r="H548" s="96">
        <f t="shared" si="70"/>
        <v>2.8372739916550733</v>
      </c>
      <c r="I548" s="96">
        <f t="shared" si="71"/>
        <v>25.396825396825413</v>
      </c>
      <c r="J548" s="96">
        <f t="shared" si="72"/>
        <v>41.630695443645088</v>
      </c>
      <c r="K548" s="96">
        <f t="shared" si="73"/>
        <v>7.7968526466380377</v>
      </c>
      <c r="L548" s="96">
        <f t="shared" si="74"/>
        <v>7.2263993316624822</v>
      </c>
      <c r="M548" s="96">
        <f t="shared" si="75"/>
        <v>9.9387828592005842</v>
      </c>
      <c r="N548" s="3"/>
    </row>
    <row r="549" spans="1:14" hidden="1" x14ac:dyDescent="0.2">
      <c r="A549" s="3"/>
      <c r="B549" s="101">
        <v>2000</v>
      </c>
      <c r="C549" s="15"/>
      <c r="D549" s="96"/>
      <c r="E549" s="96"/>
      <c r="F549" s="96"/>
      <c r="G549" s="96"/>
      <c r="H549" s="96"/>
      <c r="I549" s="96"/>
      <c r="J549" s="96"/>
      <c r="K549" s="96"/>
      <c r="L549" s="96"/>
      <c r="M549" s="96"/>
      <c r="N549" s="3"/>
    </row>
    <row r="550" spans="1:14" hidden="1" x14ac:dyDescent="0.2">
      <c r="A550" s="3"/>
      <c r="B550" s="101" t="s">
        <v>20</v>
      </c>
      <c r="C550" s="15">
        <f t="shared" ref="C550:C561" si="76">+(C48-$C$46)/$C$46*100</f>
        <v>1.2500000000000038</v>
      </c>
      <c r="D550" s="15">
        <f t="shared" ref="D550:D561" si="77">+(D48-$D$46)/$D$46*100</f>
        <v>0.82248115147360423</v>
      </c>
      <c r="E550" s="15">
        <f t="shared" ref="E550:E561" si="78">+(E48-$E$46)/$E$46*100</f>
        <v>1.704073150457188</v>
      </c>
      <c r="F550" s="15">
        <f t="shared" ref="F550:F561" si="79">+(F48-$F$46)/$F$46*100</f>
        <v>2.1711036443525549</v>
      </c>
      <c r="G550" s="15">
        <f t="shared" ref="G550:G561" si="80">+(G48-$G$46)/$G$46*100</f>
        <v>0.19483682415975509</v>
      </c>
      <c r="H550" s="15">
        <f t="shared" ref="H550:H561" si="81">+(H48-$H$46)/$H$46*100</f>
        <v>1.0278604273735492</v>
      </c>
      <c r="I550" s="15">
        <f t="shared" ref="I550:I561" si="82">+(I48-$I$46)/$I$46*100</f>
        <v>3.8299253489126759</v>
      </c>
      <c r="J550" s="15">
        <f t="shared" ref="J550:J561" si="83">+(J48-$J$46)/$J$46*100</f>
        <v>0.88046054859463785</v>
      </c>
      <c r="K550" s="15">
        <f t="shared" ref="K550:K561" si="84">+(K48-$K$46)/$K$46*100</f>
        <v>2.8533510285335182</v>
      </c>
      <c r="L550" s="15">
        <f t="shared" ref="L550:L561" si="85">+(L48-$L$46)/$L$46*100</f>
        <v>4.7136735488897639</v>
      </c>
      <c r="M550" s="15">
        <f t="shared" ref="M550:M561" si="86">+(M48-$M$46)/$M$46*100</f>
        <v>2.8169014084506929</v>
      </c>
      <c r="N550" s="3"/>
    </row>
    <row r="551" spans="1:14" hidden="1" x14ac:dyDescent="0.2">
      <c r="A551" s="3"/>
      <c r="B551" s="101" t="s">
        <v>21</v>
      </c>
      <c r="C551" s="15">
        <f t="shared" si="76"/>
        <v>2.927631578947361</v>
      </c>
      <c r="D551" s="15">
        <f t="shared" si="77"/>
        <v>2.1247429746401605</v>
      </c>
      <c r="E551" s="15">
        <f t="shared" si="78"/>
        <v>3.7406483790523692</v>
      </c>
      <c r="F551" s="15">
        <f t="shared" si="79"/>
        <v>3.0498836908761984</v>
      </c>
      <c r="G551" s="15">
        <f t="shared" si="80"/>
        <v>-19.361909400876765</v>
      </c>
      <c r="H551" s="15">
        <f t="shared" si="81"/>
        <v>0.16229375169056606</v>
      </c>
      <c r="I551" s="15">
        <f t="shared" si="82"/>
        <v>24.732229795520929</v>
      </c>
      <c r="J551" s="15">
        <f t="shared" si="83"/>
        <v>-3.1154757873349097</v>
      </c>
      <c r="K551" s="15">
        <f t="shared" si="84"/>
        <v>-1.2939615129396076</v>
      </c>
      <c r="L551" s="15">
        <f t="shared" si="85"/>
        <v>4.8694974678613168</v>
      </c>
      <c r="M551" s="15">
        <f t="shared" si="86"/>
        <v>3.9305601048149361</v>
      </c>
      <c r="N551" s="3"/>
    </row>
    <row r="552" spans="1:14" hidden="1" x14ac:dyDescent="0.2">
      <c r="A552" s="3"/>
      <c r="B552" s="101" t="s">
        <v>22</v>
      </c>
      <c r="C552" s="15">
        <f t="shared" si="76"/>
        <v>3.6184210526315792</v>
      </c>
      <c r="D552" s="15">
        <f t="shared" si="77"/>
        <v>2.6045236463330932</v>
      </c>
      <c r="E552" s="15">
        <f t="shared" si="78"/>
        <v>5.7356608478803039</v>
      </c>
      <c r="F552" s="15">
        <f t="shared" si="79"/>
        <v>4.3422072887050955</v>
      </c>
      <c r="G552" s="15">
        <f t="shared" si="80"/>
        <v>1.9240136385776856</v>
      </c>
      <c r="H552" s="15">
        <f t="shared" si="81"/>
        <v>1.3253989721395818</v>
      </c>
      <c r="I552" s="15">
        <f t="shared" si="82"/>
        <v>25.219084712755592</v>
      </c>
      <c r="J552" s="15">
        <f t="shared" si="83"/>
        <v>-2.3366068405011968</v>
      </c>
      <c r="K552" s="15">
        <f t="shared" si="84"/>
        <v>-1.2939615129396076</v>
      </c>
      <c r="L552" s="15">
        <f t="shared" si="85"/>
        <v>4.8694974678613168</v>
      </c>
      <c r="M552" s="15">
        <f t="shared" si="86"/>
        <v>9.4988535866360948</v>
      </c>
      <c r="N552" s="3"/>
    </row>
    <row r="553" spans="1:14" hidden="1" x14ac:dyDescent="0.2">
      <c r="A553" s="3"/>
      <c r="B553" s="101" t="s">
        <v>23</v>
      </c>
      <c r="C553" s="15">
        <f t="shared" si="76"/>
        <v>3.749999999999992</v>
      </c>
      <c r="D553" s="15">
        <f t="shared" si="77"/>
        <v>1.4393420150788172</v>
      </c>
      <c r="E553" s="15">
        <f t="shared" si="78"/>
        <v>5.7356608478803039</v>
      </c>
      <c r="F553" s="15">
        <f t="shared" si="79"/>
        <v>3.9803566813130096</v>
      </c>
      <c r="G553" s="15">
        <f t="shared" si="80"/>
        <v>1.1203117389186472</v>
      </c>
      <c r="H553" s="15">
        <f t="shared" si="81"/>
        <v>18.501487692723838</v>
      </c>
      <c r="I553" s="15">
        <f t="shared" si="82"/>
        <v>25.219084712755592</v>
      </c>
      <c r="J553" s="15">
        <f t="shared" si="83"/>
        <v>-2.3366068405011968</v>
      </c>
      <c r="K553" s="15">
        <f t="shared" si="84"/>
        <v>-1.2939615129396076</v>
      </c>
      <c r="L553" s="15">
        <f t="shared" si="85"/>
        <v>4.8694974678613168</v>
      </c>
      <c r="M553" s="15">
        <f t="shared" si="86"/>
        <v>9.4988535866360948</v>
      </c>
      <c r="N553" s="3"/>
    </row>
    <row r="554" spans="1:14" hidden="1" x14ac:dyDescent="0.2">
      <c r="A554" s="3"/>
      <c r="B554" s="101" t="s">
        <v>24</v>
      </c>
      <c r="C554" s="15">
        <f t="shared" si="76"/>
        <v>3.8157894736842182</v>
      </c>
      <c r="D554" s="15">
        <f t="shared" si="77"/>
        <v>0.1028101439342054</v>
      </c>
      <c r="E554" s="15">
        <f t="shared" si="78"/>
        <v>5.2784704904405721</v>
      </c>
      <c r="F554" s="15">
        <f t="shared" si="79"/>
        <v>12.819850090462658</v>
      </c>
      <c r="G554" s="15">
        <f t="shared" si="80"/>
        <v>-4.5786653677545077</v>
      </c>
      <c r="H554" s="15">
        <f t="shared" si="81"/>
        <v>19.853935623478506</v>
      </c>
      <c r="I554" s="15">
        <f t="shared" si="82"/>
        <v>25.316455696202528</v>
      </c>
      <c r="J554" s="15">
        <f t="shared" si="83"/>
        <v>-26.481544192346774</v>
      </c>
      <c r="K554" s="15">
        <f t="shared" si="84"/>
        <v>-11.745189117451885</v>
      </c>
      <c r="L554" s="15">
        <f t="shared" si="85"/>
        <v>4.8694974678613168</v>
      </c>
      <c r="M554" s="15">
        <f t="shared" si="86"/>
        <v>10.514248280379942</v>
      </c>
      <c r="N554" s="3"/>
    </row>
    <row r="555" spans="1:14" hidden="1" x14ac:dyDescent="0.2">
      <c r="A555" s="3"/>
      <c r="B555" s="101" t="s">
        <v>25</v>
      </c>
      <c r="C555" s="15">
        <f t="shared" si="76"/>
        <v>4.4407894736842106</v>
      </c>
      <c r="D555" s="15">
        <f t="shared" si="77"/>
        <v>-2.501713502398907</v>
      </c>
      <c r="E555" s="15">
        <f t="shared" si="78"/>
        <v>14.879467996674972</v>
      </c>
      <c r="F555" s="15">
        <f t="shared" si="79"/>
        <v>23.520289480485914</v>
      </c>
      <c r="G555" s="15">
        <f t="shared" si="80"/>
        <v>-1.3395031660983925</v>
      </c>
      <c r="H555" s="15">
        <f t="shared" si="81"/>
        <v>19.853935623478506</v>
      </c>
      <c r="I555" s="15">
        <f t="shared" si="82"/>
        <v>33.46316131126256</v>
      </c>
      <c r="J555" s="15">
        <f t="shared" si="83"/>
        <v>7.3823230612936035</v>
      </c>
      <c r="K555" s="15">
        <f t="shared" si="84"/>
        <v>-11.745189117451885</v>
      </c>
      <c r="L555" s="15">
        <f t="shared" si="85"/>
        <v>4.8694974678613168</v>
      </c>
      <c r="M555" s="15">
        <f t="shared" si="86"/>
        <v>9.4988535866360948</v>
      </c>
      <c r="N555" s="3"/>
    </row>
    <row r="556" spans="1:14" hidden="1" x14ac:dyDescent="0.2">
      <c r="A556" s="3"/>
      <c r="B556" s="101" t="s">
        <v>26</v>
      </c>
      <c r="C556" s="15">
        <f t="shared" si="76"/>
        <v>5.2302631578947292</v>
      </c>
      <c r="D556" s="15">
        <f t="shared" si="77"/>
        <v>-3.4612748457847919</v>
      </c>
      <c r="E556" s="15">
        <f t="shared" si="78"/>
        <v>18.744804655029093</v>
      </c>
      <c r="F556" s="15">
        <f t="shared" si="79"/>
        <v>28.120961488756791</v>
      </c>
      <c r="G556" s="15">
        <f t="shared" si="80"/>
        <v>-5.2118850462737534</v>
      </c>
      <c r="H556" s="15">
        <f t="shared" si="81"/>
        <v>17.906410603191773</v>
      </c>
      <c r="I556" s="15">
        <f t="shared" si="82"/>
        <v>46.932814021421606</v>
      </c>
      <c r="J556" s="15">
        <f t="shared" si="83"/>
        <v>5.6891296986115849</v>
      </c>
      <c r="K556" s="15">
        <f t="shared" si="84"/>
        <v>-15.527538155275378</v>
      </c>
      <c r="L556" s="15">
        <f t="shared" si="85"/>
        <v>5.8433969614335801</v>
      </c>
      <c r="M556" s="15">
        <f t="shared" si="86"/>
        <v>8.8437602358336065</v>
      </c>
      <c r="N556" s="3"/>
    </row>
    <row r="557" spans="1:14" hidden="1" x14ac:dyDescent="0.2">
      <c r="A557" s="3"/>
      <c r="B557" s="101" t="s">
        <v>27</v>
      </c>
      <c r="C557" s="15">
        <f t="shared" si="76"/>
        <v>5.8223684210526283</v>
      </c>
      <c r="D557" s="15">
        <f t="shared" si="77"/>
        <v>-2.501713502398907</v>
      </c>
      <c r="E557" s="15">
        <f t="shared" si="78"/>
        <v>20.822942643391521</v>
      </c>
      <c r="F557" s="15">
        <f t="shared" si="79"/>
        <v>26.518480227448961</v>
      </c>
      <c r="G557" s="15">
        <f t="shared" si="80"/>
        <v>-2.4111056989771149</v>
      </c>
      <c r="H557" s="15">
        <f t="shared" si="81"/>
        <v>14.308899107384377</v>
      </c>
      <c r="I557" s="15">
        <f t="shared" si="82"/>
        <v>47.581953911067821</v>
      </c>
      <c r="J557" s="15">
        <f t="shared" si="83"/>
        <v>9.9559769725702587</v>
      </c>
      <c r="K557" s="15">
        <f t="shared" si="84"/>
        <v>-20.172528201725278</v>
      </c>
      <c r="L557" s="15">
        <f t="shared" si="85"/>
        <v>-7.7911959485776644E-2</v>
      </c>
      <c r="M557" s="15">
        <f t="shared" si="86"/>
        <v>9.0075335735342286</v>
      </c>
      <c r="N557" s="3"/>
    </row>
    <row r="558" spans="1:14" hidden="1" x14ac:dyDescent="0.2">
      <c r="A558" s="3"/>
      <c r="B558" s="14" t="s">
        <v>28</v>
      </c>
      <c r="C558" s="15">
        <f t="shared" si="76"/>
        <v>6.5789473684210522</v>
      </c>
      <c r="D558" s="15">
        <f t="shared" si="77"/>
        <v>-2.3989033584647017</v>
      </c>
      <c r="E558" s="15">
        <f t="shared" si="78"/>
        <v>21.280133000831263</v>
      </c>
      <c r="F558" s="15">
        <f t="shared" si="79"/>
        <v>31.403463427242183</v>
      </c>
      <c r="G558" s="15">
        <f t="shared" si="80"/>
        <v>-2.8494885533365917</v>
      </c>
      <c r="H558" s="15">
        <f t="shared" si="81"/>
        <v>14.498241817690024</v>
      </c>
      <c r="I558" s="15">
        <f t="shared" si="82"/>
        <v>48.78286270691332</v>
      </c>
      <c r="J558" s="15">
        <f t="shared" si="83"/>
        <v>5.5198103623433834</v>
      </c>
      <c r="K558" s="15">
        <f t="shared" si="84"/>
        <v>-17.750497677504971</v>
      </c>
      <c r="L558" s="15">
        <f t="shared" si="85"/>
        <v>0.15582391897157544</v>
      </c>
      <c r="M558" s="15">
        <f t="shared" si="86"/>
        <v>5.8958401572224037</v>
      </c>
      <c r="N558" s="3"/>
    </row>
    <row r="559" spans="1:14" hidden="1" x14ac:dyDescent="0.2">
      <c r="A559" s="3"/>
      <c r="B559" s="14" t="s">
        <v>83</v>
      </c>
      <c r="C559" s="15">
        <f t="shared" si="76"/>
        <v>7.5657894736842106</v>
      </c>
      <c r="D559" s="15">
        <f t="shared" si="77"/>
        <v>-2.2275531185743658</v>
      </c>
      <c r="E559" s="15">
        <f t="shared" si="78"/>
        <v>25.519534497090611</v>
      </c>
      <c r="F559" s="15">
        <f t="shared" si="79"/>
        <v>35.280434220728871</v>
      </c>
      <c r="G559" s="15">
        <f t="shared" si="80"/>
        <v>2.557233317096931</v>
      </c>
      <c r="H559" s="15">
        <f t="shared" si="81"/>
        <v>14.498241817690024</v>
      </c>
      <c r="I559" s="15">
        <f t="shared" si="82"/>
        <v>49.074975657254136</v>
      </c>
      <c r="J559" s="15">
        <f t="shared" si="83"/>
        <v>5.9261767693870633</v>
      </c>
      <c r="K559" s="15">
        <f t="shared" si="84"/>
        <v>-17.086927670869269</v>
      </c>
      <c r="L559" s="15">
        <f t="shared" si="85"/>
        <v>-1.3634592910011687</v>
      </c>
      <c r="M559" s="15">
        <f t="shared" si="86"/>
        <v>3.2427120864723142</v>
      </c>
      <c r="N559" s="3"/>
    </row>
    <row r="560" spans="1:14" hidden="1" x14ac:dyDescent="0.2">
      <c r="A560" s="3"/>
      <c r="B560" s="14" t="s">
        <v>29</v>
      </c>
      <c r="C560" s="15">
        <f t="shared" si="76"/>
        <v>8.8157894736842142</v>
      </c>
      <c r="D560" s="15">
        <f t="shared" si="77"/>
        <v>-0.27416038382454122</v>
      </c>
      <c r="E560" s="15">
        <f t="shared" si="78"/>
        <v>29.842061512884449</v>
      </c>
      <c r="F560" s="15">
        <f t="shared" si="79"/>
        <v>34.892737141380202</v>
      </c>
      <c r="G560" s="15">
        <f t="shared" si="80"/>
        <v>-0.63321967851924565</v>
      </c>
      <c r="H560" s="15">
        <f t="shared" si="81"/>
        <v>11.198268866648643</v>
      </c>
      <c r="I560" s="15">
        <f t="shared" si="82"/>
        <v>48.945147679324876</v>
      </c>
      <c r="J560" s="15">
        <f t="shared" si="83"/>
        <v>3.1832035218421866</v>
      </c>
      <c r="K560" s="15">
        <f t="shared" si="84"/>
        <v>-8.6595885865958753</v>
      </c>
      <c r="L560" s="15">
        <f t="shared" si="85"/>
        <v>-10.05064277366575</v>
      </c>
      <c r="M560" s="15">
        <f t="shared" si="86"/>
        <v>-5.7648214870619139</v>
      </c>
      <c r="N560" s="3"/>
    </row>
    <row r="561" spans="1:14" hidden="1" x14ac:dyDescent="0.2">
      <c r="A561" s="3"/>
      <c r="B561" s="14" t="s">
        <v>19</v>
      </c>
      <c r="C561" s="15">
        <f t="shared" si="76"/>
        <v>9.6052631578947327</v>
      </c>
      <c r="D561" s="15">
        <f t="shared" si="77"/>
        <v>0.13708019191226087</v>
      </c>
      <c r="E561" s="15">
        <f t="shared" si="78"/>
        <v>33.956774729842074</v>
      </c>
      <c r="F561" s="15">
        <f t="shared" si="79"/>
        <v>35.202894804859156</v>
      </c>
      <c r="G561" s="15">
        <f t="shared" si="80"/>
        <v>6.1130053580126553</v>
      </c>
      <c r="H561" s="15">
        <f t="shared" si="81"/>
        <v>13.253989721395726</v>
      </c>
      <c r="I561" s="15">
        <f t="shared" si="82"/>
        <v>48.912690684842573</v>
      </c>
      <c r="J561" s="15">
        <f t="shared" si="83"/>
        <v>-3.3186589908567599</v>
      </c>
      <c r="K561" s="15">
        <f t="shared" si="84"/>
        <v>-2.0902455209024402</v>
      </c>
      <c r="L561" s="15">
        <f t="shared" si="85"/>
        <v>-5.3759252045188877</v>
      </c>
      <c r="M561" s="15">
        <f t="shared" si="86"/>
        <v>-1.2119226989846017</v>
      </c>
      <c r="N561" s="3"/>
    </row>
    <row r="562" spans="1:14" hidden="1" x14ac:dyDescent="0.2">
      <c r="A562" s="3"/>
      <c r="B562" s="14">
        <v>2001</v>
      </c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3"/>
    </row>
    <row r="563" spans="1:14" hidden="1" x14ac:dyDescent="0.2">
      <c r="A563" s="3"/>
      <c r="B563" s="14" t="s">
        <v>20</v>
      </c>
      <c r="C563" s="15">
        <f t="shared" ref="C563:C574" si="87">+(C61-$C$59)/$C$59*100</f>
        <v>0.90036014405762299</v>
      </c>
      <c r="D563" s="15">
        <f t="shared" ref="D563:D574" si="88">+(D61-$D$59)/$D$59*100</f>
        <v>1.1635865845311546</v>
      </c>
      <c r="E563" s="15">
        <f t="shared" ref="E563:E574" si="89">+(E61-$E$59)/$E$59*100</f>
        <v>4.0645361464473986</v>
      </c>
      <c r="F563" s="15">
        <f t="shared" ref="F563:F574" si="90">+(F61-$F$59)/$F$59*100</f>
        <v>9.5584018352131525E-2</v>
      </c>
      <c r="G563" s="15">
        <f t="shared" ref="G563:G574" si="91">+(G61-$G$59)/$G$59*100</f>
        <v>-0.91806288730778063</v>
      </c>
      <c r="H563" s="15">
        <f t="shared" ref="H563:H574" si="92">+(H61-$H$59)/$H$59*100</f>
        <v>-0.23883448770002391</v>
      </c>
      <c r="I563" s="15">
        <f t="shared" ref="I563:I574" si="93">+(I61-$I$59)/$I$59*100</f>
        <v>8.7183958151695121E-2</v>
      </c>
      <c r="J563" s="15">
        <f t="shared" ref="J563:J574" si="94">+(J61-$J$59)/$J$59*100</f>
        <v>-5.4290718038528896</v>
      </c>
      <c r="K563" s="15">
        <f t="shared" ref="K563:K574" si="95">+(K61-$K$59)/$K$59*100</f>
        <v>0.54218908844458347</v>
      </c>
      <c r="L563" s="15">
        <f t="shared" ref="L563:L574" si="96">+(L61-$L$59)/$L$59*100</f>
        <v>2.8818443804034581</v>
      </c>
      <c r="M563" s="15">
        <f t="shared" ref="M563:M574" si="97">+(M61-$M$59)/$M$59*100</f>
        <v>-4.4429708222811781</v>
      </c>
      <c r="N563" s="3"/>
    </row>
    <row r="564" spans="1:14" hidden="1" x14ac:dyDescent="0.2">
      <c r="A564" s="3"/>
      <c r="B564" s="101" t="s">
        <v>21</v>
      </c>
      <c r="C564" s="15">
        <f t="shared" si="87"/>
        <v>2.0708283313325433</v>
      </c>
      <c r="D564" s="15">
        <f t="shared" si="88"/>
        <v>3.0116358658453155</v>
      </c>
      <c r="E564" s="15">
        <f t="shared" si="89"/>
        <v>5.2125349053676731</v>
      </c>
      <c r="F564" s="15">
        <f t="shared" si="90"/>
        <v>7.6467214681700868E-2</v>
      </c>
      <c r="G564" s="15">
        <f t="shared" si="91"/>
        <v>-3.9476704154234543</v>
      </c>
      <c r="H564" s="15">
        <f t="shared" si="92"/>
        <v>3.0570814425603086</v>
      </c>
      <c r="I564" s="15">
        <f t="shared" si="93"/>
        <v>0.28334786399302775</v>
      </c>
      <c r="J564" s="15">
        <f t="shared" si="94"/>
        <v>-6.1646234676007081</v>
      </c>
      <c r="K564" s="15">
        <f t="shared" si="95"/>
        <v>-0.71162317858353874</v>
      </c>
      <c r="L564" s="15">
        <f t="shared" si="96"/>
        <v>2.9230135858377908</v>
      </c>
      <c r="M564" s="15">
        <f t="shared" si="97"/>
        <v>-2.751989389920428</v>
      </c>
      <c r="N564" s="3"/>
    </row>
    <row r="565" spans="1:14" hidden="1" x14ac:dyDescent="0.2">
      <c r="A565" s="3"/>
      <c r="B565" s="101" t="s">
        <v>22</v>
      </c>
      <c r="C565" s="15">
        <f t="shared" si="87"/>
        <v>3.0312124849940045</v>
      </c>
      <c r="D565" s="15">
        <f t="shared" si="88"/>
        <v>3.8329911019849381</v>
      </c>
      <c r="E565" s="15">
        <f t="shared" si="89"/>
        <v>8.9047471300030985</v>
      </c>
      <c r="F565" s="15">
        <f t="shared" si="90"/>
        <v>9.5584018352131525E-2</v>
      </c>
      <c r="G565" s="15">
        <f t="shared" si="91"/>
        <v>2.0656414964425061</v>
      </c>
      <c r="H565" s="15">
        <f t="shared" si="92"/>
        <v>5.732027704800573</v>
      </c>
      <c r="I565" s="15">
        <f t="shared" si="93"/>
        <v>6.5387968613777533E-2</v>
      </c>
      <c r="J565" s="15">
        <f t="shared" si="94"/>
        <v>-2.6970227670753024</v>
      </c>
      <c r="K565" s="15">
        <f t="shared" si="95"/>
        <v>-3.2870213486953728</v>
      </c>
      <c r="L565" s="15">
        <f t="shared" si="96"/>
        <v>6.9575957184026374</v>
      </c>
      <c r="M565" s="15">
        <f t="shared" si="97"/>
        <v>-7.7254641909814366</v>
      </c>
      <c r="N565" s="3"/>
    </row>
    <row r="566" spans="1:14" hidden="1" x14ac:dyDescent="0.2">
      <c r="A566" s="3"/>
      <c r="B566" s="101" t="s">
        <v>23</v>
      </c>
      <c r="C566" s="15">
        <f t="shared" si="87"/>
        <v>3.451380552220888</v>
      </c>
      <c r="D566" s="15">
        <f t="shared" si="88"/>
        <v>3.8329911019849381</v>
      </c>
      <c r="E566" s="15">
        <f t="shared" si="89"/>
        <v>18.026683214396513</v>
      </c>
      <c r="F566" s="15">
        <f t="shared" si="90"/>
        <v>-0.3823360734085261</v>
      </c>
      <c r="G566" s="15">
        <f t="shared" si="91"/>
        <v>-0.82625659857699474</v>
      </c>
      <c r="H566" s="15">
        <f t="shared" si="92"/>
        <v>8.9801767375209032</v>
      </c>
      <c r="I566" s="15">
        <f t="shared" si="93"/>
        <v>-0.19616390584133261</v>
      </c>
      <c r="J566" s="15">
        <f t="shared" si="94"/>
        <v>8.5814360770577931</v>
      </c>
      <c r="K566" s="15">
        <f t="shared" si="95"/>
        <v>6.8112504235852134</v>
      </c>
      <c r="L566" s="15">
        <f t="shared" si="96"/>
        <v>4.8579662412515363</v>
      </c>
      <c r="M566" s="15">
        <f t="shared" si="97"/>
        <v>-4.6087533156498788</v>
      </c>
      <c r="N566" s="3"/>
    </row>
    <row r="567" spans="1:14" hidden="1" x14ac:dyDescent="0.2">
      <c r="A567" s="3"/>
      <c r="B567" s="101" t="s">
        <v>24</v>
      </c>
      <c r="C567" s="15">
        <f t="shared" si="87"/>
        <v>4.1116446578631418</v>
      </c>
      <c r="D567" s="15">
        <f t="shared" si="88"/>
        <v>3.5934291581108826</v>
      </c>
      <c r="E567" s="15">
        <f t="shared" si="89"/>
        <v>18.585169097114481</v>
      </c>
      <c r="F567" s="15">
        <f t="shared" si="90"/>
        <v>4.702733702924875</v>
      </c>
      <c r="G567" s="15">
        <f t="shared" si="91"/>
        <v>-1.2623364700481983</v>
      </c>
      <c r="H567" s="15">
        <f t="shared" si="92"/>
        <v>12.347743014091233</v>
      </c>
      <c r="I567" s="15">
        <f t="shared" si="93"/>
        <v>-0.17436791630340265</v>
      </c>
      <c r="J567" s="15">
        <f t="shared" si="94"/>
        <v>10.683012259194395</v>
      </c>
      <c r="K567" s="15">
        <f t="shared" si="95"/>
        <v>9.2849881396136809</v>
      </c>
      <c r="L567" s="15">
        <f t="shared" si="96"/>
        <v>-1.7702758336764146</v>
      </c>
      <c r="M567" s="15">
        <f t="shared" si="97"/>
        <v>-14.323607427055718</v>
      </c>
      <c r="N567" s="3"/>
    </row>
    <row r="568" spans="1:14" hidden="1" x14ac:dyDescent="0.2">
      <c r="A568" s="3"/>
      <c r="B568" s="101" t="s">
        <v>25</v>
      </c>
      <c r="C568" s="15">
        <f t="shared" si="87"/>
        <v>4.6518607442977196</v>
      </c>
      <c r="D568" s="15">
        <f t="shared" si="88"/>
        <v>3.9356605065023955</v>
      </c>
      <c r="E568" s="15">
        <f t="shared" si="89"/>
        <v>19.57803288861308</v>
      </c>
      <c r="F568" s="15">
        <f t="shared" si="90"/>
        <v>7.1879181800802954</v>
      </c>
      <c r="G568" s="15">
        <f t="shared" si="91"/>
        <v>-0.13770943309615927</v>
      </c>
      <c r="H568" s="15">
        <f t="shared" si="92"/>
        <v>1.5046572725101532</v>
      </c>
      <c r="I568" s="15">
        <f t="shared" si="93"/>
        <v>-0.19616390584133261</v>
      </c>
      <c r="J568" s="15">
        <f t="shared" si="94"/>
        <v>6.9352014010507919</v>
      </c>
      <c r="K568" s="15">
        <f t="shared" si="95"/>
        <v>9.2849881396136809</v>
      </c>
      <c r="L568" s="15">
        <f t="shared" si="96"/>
        <v>-3.499382461918485</v>
      </c>
      <c r="M568" s="15">
        <f t="shared" si="97"/>
        <v>-11.472148541114064</v>
      </c>
      <c r="N568" s="3"/>
    </row>
    <row r="569" spans="1:14" hidden="1" x14ac:dyDescent="0.2">
      <c r="A569" s="3"/>
      <c r="B569" s="101" t="s">
        <v>26</v>
      </c>
      <c r="C569" s="15">
        <f t="shared" si="87"/>
        <v>4.8919567827130885</v>
      </c>
      <c r="D569" s="15">
        <f t="shared" si="88"/>
        <v>3.9698836413415548</v>
      </c>
      <c r="E569" s="15">
        <f t="shared" si="89"/>
        <v>21.00527458889233</v>
      </c>
      <c r="F569" s="15">
        <f t="shared" si="90"/>
        <v>7.6084878608296602</v>
      </c>
      <c r="G569" s="15">
        <f t="shared" si="91"/>
        <v>0.84920817075969446</v>
      </c>
      <c r="H569" s="15">
        <f t="shared" si="92"/>
        <v>3.4869835204203543</v>
      </c>
      <c r="I569" s="15">
        <f t="shared" si="93"/>
        <v>-0.17436791630340265</v>
      </c>
      <c r="J569" s="15">
        <f t="shared" si="94"/>
        <v>9.2119089316987779</v>
      </c>
      <c r="K569" s="15">
        <f t="shared" si="95"/>
        <v>5.8963063368349635</v>
      </c>
      <c r="L569" s="15">
        <f t="shared" si="96"/>
        <v>1.1527377521613762</v>
      </c>
      <c r="M569" s="15">
        <f t="shared" si="97"/>
        <v>-8.2228116710875359</v>
      </c>
      <c r="N569" s="3"/>
    </row>
    <row r="570" spans="1:14" hidden="1" x14ac:dyDescent="0.2">
      <c r="A570" s="3"/>
      <c r="B570" s="101" t="s">
        <v>27</v>
      </c>
      <c r="C570" s="15">
        <f t="shared" si="87"/>
        <v>5.3421368547419004</v>
      </c>
      <c r="D570" s="15">
        <f t="shared" si="88"/>
        <v>-0.30800821355235364</v>
      </c>
      <c r="E570" s="15">
        <f t="shared" si="89"/>
        <v>23.14613713931119</v>
      </c>
      <c r="F570" s="15">
        <f t="shared" si="90"/>
        <v>25.119480022940159</v>
      </c>
      <c r="G570" s="15">
        <f t="shared" si="91"/>
        <v>3.5115905439522637</v>
      </c>
      <c r="H570" s="15">
        <f t="shared" si="92"/>
        <v>7.9293049916407901</v>
      </c>
      <c r="I570" s="15">
        <f t="shared" si="93"/>
        <v>0.1089799476896251</v>
      </c>
      <c r="J570" s="15">
        <f t="shared" si="94"/>
        <v>10.087565674255696</v>
      </c>
      <c r="K570" s="15">
        <f t="shared" si="95"/>
        <v>10.843781768891899</v>
      </c>
      <c r="L570" s="15">
        <f t="shared" si="96"/>
        <v>2.6348291477974497</v>
      </c>
      <c r="M570" s="15">
        <f t="shared" si="97"/>
        <v>-6.2334217506631333</v>
      </c>
      <c r="N570" s="3"/>
    </row>
    <row r="571" spans="1:14" hidden="1" x14ac:dyDescent="0.2">
      <c r="A571" s="3"/>
      <c r="B571" s="101" t="s">
        <v>28</v>
      </c>
      <c r="C571" s="15">
        <f t="shared" si="87"/>
        <v>6.0324129651860812</v>
      </c>
      <c r="D571" s="15">
        <f t="shared" si="88"/>
        <v>0.51334702258726905</v>
      </c>
      <c r="E571" s="15">
        <f t="shared" si="89"/>
        <v>25.752404591995038</v>
      </c>
      <c r="F571" s="15">
        <f t="shared" si="90"/>
        <v>25.501816096348684</v>
      </c>
      <c r="G571" s="15">
        <f t="shared" si="91"/>
        <v>3.2132201055772325</v>
      </c>
      <c r="H571" s="15">
        <f t="shared" si="92"/>
        <v>7.9770718891808059</v>
      </c>
      <c r="I571" s="15">
        <f t="shared" si="93"/>
        <v>8.7183958151695121E-2</v>
      </c>
      <c r="J571" s="15">
        <f t="shared" si="94"/>
        <v>8.3362521891418595</v>
      </c>
      <c r="K571" s="15">
        <f t="shared" si="95"/>
        <v>11.453744493392055</v>
      </c>
      <c r="L571" s="15">
        <f t="shared" si="96"/>
        <v>4.405104981473853</v>
      </c>
      <c r="M571" s="15">
        <f t="shared" si="97"/>
        <v>-8.4217506631299841</v>
      </c>
      <c r="N571" s="3"/>
    </row>
    <row r="572" spans="1:14" hidden="1" x14ac:dyDescent="0.2">
      <c r="A572" s="3"/>
      <c r="B572" s="101" t="s">
        <v>83</v>
      </c>
      <c r="C572" s="15">
        <f t="shared" si="87"/>
        <v>6.8727490996398659</v>
      </c>
      <c r="D572" s="15">
        <f t="shared" si="88"/>
        <v>1.8480492813141802</v>
      </c>
      <c r="E572" s="15">
        <f t="shared" si="89"/>
        <v>25.845485572448034</v>
      </c>
      <c r="F572" s="15">
        <f t="shared" si="90"/>
        <v>25.673867329382517</v>
      </c>
      <c r="G572" s="15">
        <f t="shared" si="91"/>
        <v>1.9967867798944203</v>
      </c>
      <c r="H572" s="15">
        <f t="shared" si="92"/>
        <v>8.3592070695008367</v>
      </c>
      <c r="I572" s="15">
        <f t="shared" si="93"/>
        <v>-2.1795989537929977E-2</v>
      </c>
      <c r="J572" s="15">
        <f t="shared" si="94"/>
        <v>9.5621716287215452</v>
      </c>
      <c r="K572" s="15">
        <f t="shared" si="95"/>
        <v>12.063707217892228</v>
      </c>
      <c r="L572" s="15">
        <f t="shared" si="96"/>
        <v>5.4343351173322425</v>
      </c>
      <c r="M572" s="15">
        <f t="shared" si="97"/>
        <v>-7.5928381962864835</v>
      </c>
      <c r="N572" s="3"/>
    </row>
    <row r="573" spans="1:14" hidden="1" x14ac:dyDescent="0.2">
      <c r="A573" s="3"/>
      <c r="B573" s="101" t="s">
        <v>29</v>
      </c>
      <c r="C573" s="15">
        <f t="shared" si="87"/>
        <v>8.2232893157263014</v>
      </c>
      <c r="D573" s="15">
        <f t="shared" si="88"/>
        <v>3.2169746748802313</v>
      </c>
      <c r="E573" s="15">
        <f t="shared" si="89"/>
        <v>34.067638845795841</v>
      </c>
      <c r="F573" s="15">
        <f t="shared" si="90"/>
        <v>25.578283311030386</v>
      </c>
      <c r="G573" s="15">
        <f t="shared" si="91"/>
        <v>-0.13770943309615927</v>
      </c>
      <c r="H573" s="15">
        <f t="shared" si="92"/>
        <v>8.9801767375209032</v>
      </c>
      <c r="I573" s="15">
        <f t="shared" si="93"/>
        <v>-0.17436791630340265</v>
      </c>
      <c r="J573" s="15">
        <f t="shared" si="94"/>
        <v>10.577933450087562</v>
      </c>
      <c r="K573" s="15">
        <f t="shared" si="95"/>
        <v>14.740765842087427</v>
      </c>
      <c r="L573" s="15">
        <f t="shared" si="96"/>
        <v>4.9403046521202141</v>
      </c>
      <c r="M573" s="15">
        <f t="shared" si="97"/>
        <v>-3.8129973474801058</v>
      </c>
      <c r="N573" s="3"/>
    </row>
    <row r="574" spans="1:14" hidden="1" x14ac:dyDescent="0.2">
      <c r="A574" s="3"/>
      <c r="B574" s="101" t="s">
        <v>19</v>
      </c>
      <c r="C574" s="15">
        <f t="shared" si="87"/>
        <v>9.4237695078031312</v>
      </c>
      <c r="D574" s="15">
        <f t="shared" si="88"/>
        <v>5.3045859000684468</v>
      </c>
      <c r="E574" s="15">
        <f t="shared" si="89"/>
        <v>39.714551659944149</v>
      </c>
      <c r="F574" s="15">
        <f t="shared" si="90"/>
        <v>23.80042056968075</v>
      </c>
      <c r="G574" s="15">
        <f t="shared" si="91"/>
        <v>1.1016754647693394</v>
      </c>
      <c r="H574" s="15">
        <f t="shared" si="92"/>
        <v>9.6489133030809739</v>
      </c>
      <c r="I574" s="15">
        <f t="shared" si="93"/>
        <v>-0.61028770706190305</v>
      </c>
      <c r="J574" s="15">
        <f t="shared" si="94"/>
        <v>12.71453590192645</v>
      </c>
      <c r="K574" s="15">
        <f t="shared" si="95"/>
        <v>16.265672653337852</v>
      </c>
      <c r="L574" s="15">
        <f t="shared" si="96"/>
        <v>7.2869493618773218</v>
      </c>
      <c r="M574" s="15">
        <f t="shared" si="97"/>
        <v>-3.3156498673747592E-2</v>
      </c>
      <c r="N574" s="3"/>
    </row>
    <row r="575" spans="1:14" hidden="1" x14ac:dyDescent="0.2">
      <c r="A575" s="3"/>
      <c r="B575" s="14">
        <v>2002</v>
      </c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3"/>
    </row>
    <row r="576" spans="1:14" hidden="1" x14ac:dyDescent="0.2">
      <c r="A576" s="2"/>
      <c r="B576" s="14" t="s">
        <v>20</v>
      </c>
      <c r="C576" s="15">
        <f t="shared" ref="C576:M587" si="98">+(C74-$C$72)/$C$72*100</f>
        <v>0.95995611629182653</v>
      </c>
      <c r="D576" s="15">
        <f>+(D74-$D$72)/$D$72*100</f>
        <v>2.0474488137796594</v>
      </c>
      <c r="E576" s="15">
        <f>+(E74-$E$72)/$E$72*100</f>
        <v>0.55518543193426606</v>
      </c>
      <c r="F576" s="15">
        <f>+(F74-$F$72)/$F$72*100</f>
        <v>-1.7757875231624458</v>
      </c>
      <c r="G576" s="15">
        <f>+(G74-$G$72)/$G$72*100</f>
        <v>-0.29511918274688109</v>
      </c>
      <c r="H576" s="15">
        <f>+(H74-$H$72)/$H$72*100</f>
        <v>0</v>
      </c>
      <c r="I576" s="15">
        <f>+(I74-$I$72)/$I$72*100</f>
        <v>-0.4824561403508747</v>
      </c>
      <c r="J576" s="15">
        <f>+(J74-$J$72)/$J$72*100</f>
        <v>1.4294592914853841</v>
      </c>
      <c r="K576" s="15">
        <f>+(K74-$K$72)/$K$72*100</f>
        <v>2.8271640921014249</v>
      </c>
      <c r="L576" s="15">
        <f>+(L74-$L$72)/$L$72*100</f>
        <v>-0.65234075211053166</v>
      </c>
      <c r="M576" s="15">
        <f>+(M74-$M$72)/$M$72*100</f>
        <v>-2.421227197346604</v>
      </c>
      <c r="N576" s="3"/>
    </row>
    <row r="577" spans="1:14" hidden="1" x14ac:dyDescent="0.2">
      <c r="A577" s="2"/>
      <c r="B577" s="14" t="s">
        <v>21</v>
      </c>
      <c r="C577" s="15">
        <f t="shared" si="98"/>
        <v>3.1267142073505143</v>
      </c>
      <c r="D577" s="15">
        <f t="shared" si="98"/>
        <v>-11.656609983543609</v>
      </c>
      <c r="E577" s="15">
        <f t="shared" si="98"/>
        <v>21.695008228195274</v>
      </c>
      <c r="F577" s="15">
        <f t="shared" si="98"/>
        <v>82.720789906747115</v>
      </c>
      <c r="G577" s="15">
        <f t="shared" si="98"/>
        <v>14.125068568294019</v>
      </c>
      <c r="H577" s="15">
        <f t="shared" si="98"/>
        <v>25.918815139879321</v>
      </c>
      <c r="I577" s="15">
        <f t="shared" si="98"/>
        <v>24.300603400987374</v>
      </c>
      <c r="J577" s="15">
        <f t="shared" si="98"/>
        <v>-8.5298957761930936</v>
      </c>
      <c r="K577" s="15">
        <f t="shared" si="98"/>
        <v>-1.6730663741086182</v>
      </c>
      <c r="L577" s="15">
        <f t="shared" si="98"/>
        <v>-29.18266593527154</v>
      </c>
      <c r="M577" s="15">
        <f t="shared" si="98"/>
        <v>-18.732857926494791</v>
      </c>
      <c r="N577" s="3"/>
    </row>
    <row r="578" spans="1:14" hidden="1" x14ac:dyDescent="0.2">
      <c r="A578" s="2"/>
      <c r="B578" s="14" t="s">
        <v>22</v>
      </c>
      <c r="C578" s="15">
        <f t="shared" si="98"/>
        <v>3.6204059243005999</v>
      </c>
      <c r="D578" s="15">
        <f t="shared" si="98"/>
        <v>-11.245200219418541</v>
      </c>
      <c r="E578" s="15">
        <f t="shared" si="98"/>
        <v>23.203510696653858</v>
      </c>
      <c r="F578" s="15">
        <f t="shared" si="98"/>
        <v>83.48875479978058</v>
      </c>
      <c r="G578" s="15">
        <f t="shared" si="98"/>
        <v>16.182117388919362</v>
      </c>
      <c r="H578" s="15">
        <f t="shared" si="98"/>
        <v>26.028524410312663</v>
      </c>
      <c r="I578" s="15">
        <f t="shared" si="98"/>
        <v>24.328030718595716</v>
      </c>
      <c r="J578" s="15">
        <f t="shared" si="98"/>
        <v>-8.3104772353263865</v>
      </c>
      <c r="K578" s="15">
        <f t="shared" si="98"/>
        <v>-2.7427317608337902</v>
      </c>
      <c r="L578" s="15">
        <f t="shared" si="98"/>
        <v>-29.18266593527154</v>
      </c>
      <c r="M578" s="15">
        <f t="shared" si="98"/>
        <v>-17.279210093252878</v>
      </c>
      <c r="N578" s="3"/>
    </row>
    <row r="579" spans="1:14" hidden="1" x14ac:dyDescent="0.2">
      <c r="A579" s="2"/>
      <c r="B579" s="14" t="s">
        <v>23</v>
      </c>
      <c r="C579" s="15">
        <f t="shared" si="98"/>
        <v>4.9369171695008225</v>
      </c>
      <c r="D579" s="15">
        <f t="shared" si="98"/>
        <v>-9.873834339001645</v>
      </c>
      <c r="E579" s="15">
        <f t="shared" si="98"/>
        <v>23.176083379045529</v>
      </c>
      <c r="F579" s="15">
        <f t="shared" si="98"/>
        <v>84.5309928688974</v>
      </c>
      <c r="G579" s="15">
        <f t="shared" si="98"/>
        <v>22.325836533187047</v>
      </c>
      <c r="H579" s="15">
        <f t="shared" si="98"/>
        <v>29.813494240263299</v>
      </c>
      <c r="I579" s="15">
        <f t="shared" si="98"/>
        <v>24.163466812945682</v>
      </c>
      <c r="J579" s="15">
        <f t="shared" si="98"/>
        <v>-7.4876577070762504</v>
      </c>
      <c r="K579" s="15">
        <f t="shared" si="98"/>
        <v>-2.5507405375754284</v>
      </c>
      <c r="L579" s="15">
        <f t="shared" si="98"/>
        <v>-29.347229840921557</v>
      </c>
      <c r="M579" s="15">
        <f t="shared" si="98"/>
        <v>-15.414152495885913</v>
      </c>
      <c r="N579" s="3"/>
    </row>
    <row r="580" spans="1:14" hidden="1" x14ac:dyDescent="0.2">
      <c r="A580" s="2"/>
      <c r="B580" s="14" t="s">
        <v>24</v>
      </c>
      <c r="C580" s="15">
        <f t="shared" si="98"/>
        <v>5.1289083927591852</v>
      </c>
      <c r="D580" s="15">
        <f t="shared" si="98"/>
        <v>-9.5447065277015941</v>
      </c>
      <c r="E580" s="15">
        <f t="shared" si="98"/>
        <v>24.382885353812391</v>
      </c>
      <c r="F580" s="15">
        <f t="shared" si="98"/>
        <v>83.241908941305525</v>
      </c>
      <c r="G580" s="15">
        <f t="shared" si="98"/>
        <v>22.764673614920458</v>
      </c>
      <c r="H580" s="15">
        <f t="shared" si="98"/>
        <v>29.840921557871624</v>
      </c>
      <c r="I580" s="15">
        <f t="shared" si="98"/>
        <v>24.163466812945682</v>
      </c>
      <c r="J580" s="15">
        <f t="shared" si="98"/>
        <v>-10.50466264399342</v>
      </c>
      <c r="K580" s="15">
        <f t="shared" si="98"/>
        <v>-0.8502468458584812</v>
      </c>
      <c r="L580" s="15">
        <f t="shared" si="98"/>
        <v>-28.935820076796485</v>
      </c>
      <c r="M580" s="15">
        <f t="shared" si="98"/>
        <v>-13.850795392210641</v>
      </c>
      <c r="N580" s="3"/>
    </row>
    <row r="581" spans="1:14" hidden="1" x14ac:dyDescent="0.2">
      <c r="A581" s="2"/>
      <c r="B581" s="14" t="s">
        <v>25</v>
      </c>
      <c r="C581" s="15">
        <f t="shared" si="98"/>
        <v>5.6226001097092704</v>
      </c>
      <c r="D581" s="15">
        <f t="shared" si="98"/>
        <v>-9.1607240811848687</v>
      </c>
      <c r="E581" s="15">
        <f t="shared" si="98"/>
        <v>27.399890290729555</v>
      </c>
      <c r="F581" s="15">
        <f t="shared" si="98"/>
        <v>82.58365331870543</v>
      </c>
      <c r="G581" s="15">
        <f t="shared" si="98"/>
        <v>24.492594624245733</v>
      </c>
      <c r="H581" s="15">
        <f t="shared" si="98"/>
        <v>39.193636862314854</v>
      </c>
      <c r="I581" s="15">
        <f t="shared" si="98"/>
        <v>24.026330224903994</v>
      </c>
      <c r="J581" s="15">
        <f t="shared" si="98"/>
        <v>-9.2704333516182142</v>
      </c>
      <c r="K581" s="15">
        <f t="shared" si="98"/>
        <v>0.16456390565001805</v>
      </c>
      <c r="L581" s="15">
        <f t="shared" si="98"/>
        <v>-29.210093252879865</v>
      </c>
      <c r="M581" s="15">
        <f t="shared" si="98"/>
        <v>-14.673614920460778</v>
      </c>
      <c r="N581" s="3"/>
    </row>
    <row r="582" spans="1:14" hidden="1" x14ac:dyDescent="0.2">
      <c r="A582" s="2"/>
      <c r="B582" s="14" t="s">
        <v>26</v>
      </c>
      <c r="C582" s="15">
        <f t="shared" si="98"/>
        <v>5.8145913329676322</v>
      </c>
      <c r="D582" s="15">
        <f t="shared" si="98"/>
        <v>-9.3801426220515758</v>
      </c>
      <c r="E582" s="15">
        <f t="shared" si="98"/>
        <v>32.254525507405361</v>
      </c>
      <c r="F582" s="15">
        <f t="shared" si="98"/>
        <v>82.885353812397128</v>
      </c>
      <c r="G582" s="15">
        <f t="shared" si="98"/>
        <v>26.2753702687877</v>
      </c>
      <c r="H582" s="15">
        <f t="shared" si="98"/>
        <v>37.246297312122863</v>
      </c>
      <c r="I582" s="15">
        <f t="shared" si="98"/>
        <v>23.916620954470648</v>
      </c>
      <c r="J582" s="15">
        <f t="shared" si="98"/>
        <v>-10.120680197476696</v>
      </c>
      <c r="K582" s="15">
        <f t="shared" si="98"/>
        <v>-0.71311025781679171</v>
      </c>
      <c r="L582" s="15">
        <f t="shared" si="98"/>
        <v>-23.944048272078991</v>
      </c>
      <c r="M582" s="15">
        <f t="shared" si="98"/>
        <v>-15.496434448710916</v>
      </c>
      <c r="N582" s="3"/>
    </row>
    <row r="583" spans="1:14" hidden="1" x14ac:dyDescent="0.2">
      <c r="A583" s="2"/>
      <c r="B583" s="14" t="s">
        <v>27</v>
      </c>
      <c r="C583" s="15">
        <f t="shared" si="98"/>
        <v>6.0888645090510112</v>
      </c>
      <c r="D583" s="15">
        <f t="shared" si="98"/>
        <v>-9.1058694459681977</v>
      </c>
      <c r="E583" s="15">
        <f t="shared" si="98"/>
        <v>33.077345035655505</v>
      </c>
      <c r="F583" s="15">
        <f t="shared" si="98"/>
        <v>82.227098189797019</v>
      </c>
      <c r="G583" s="15">
        <f t="shared" si="98"/>
        <v>26.65935271530444</v>
      </c>
      <c r="H583" s="15">
        <f t="shared" si="98"/>
        <v>43.08831596269885</v>
      </c>
      <c r="I583" s="15">
        <f t="shared" si="98"/>
        <v>24.273176083379045</v>
      </c>
      <c r="J583" s="15">
        <f t="shared" si="98"/>
        <v>-9.9561162918266621</v>
      </c>
      <c r="K583" s="15">
        <f t="shared" si="98"/>
        <v>-0.57597366977510212</v>
      </c>
      <c r="L583" s="15">
        <f t="shared" si="98"/>
        <v>-22.764673614920458</v>
      </c>
      <c r="M583" s="15">
        <f t="shared" si="98"/>
        <v>-14.64618760285245</v>
      </c>
      <c r="N583" s="3"/>
    </row>
    <row r="584" spans="1:14" hidden="1" x14ac:dyDescent="0.2">
      <c r="A584" s="2"/>
      <c r="B584" s="14" t="s">
        <v>28</v>
      </c>
      <c r="C584" s="15">
        <f t="shared" si="98"/>
        <v>6.829402084476131</v>
      </c>
      <c r="D584" s="15">
        <f t="shared" si="98"/>
        <v>-8.0362040592430084</v>
      </c>
      <c r="E584" s="15">
        <f t="shared" si="98"/>
        <v>33.214481623697189</v>
      </c>
      <c r="F584" s="15">
        <f t="shared" si="98"/>
        <v>82.803071859572114</v>
      </c>
      <c r="G584" s="15">
        <f t="shared" si="98"/>
        <v>24.026330224903994</v>
      </c>
      <c r="H584" s="15">
        <f t="shared" si="98"/>
        <v>36.204059243006029</v>
      </c>
      <c r="I584" s="15">
        <f t="shared" si="98"/>
        <v>24.904004388370804</v>
      </c>
      <c r="J584" s="15">
        <f t="shared" si="98"/>
        <v>-5.6774547449259583</v>
      </c>
      <c r="K584" s="15">
        <f t="shared" si="98"/>
        <v>-0.79539221064180854</v>
      </c>
      <c r="L584" s="15">
        <f t="shared" si="98"/>
        <v>-24.410312671420733</v>
      </c>
      <c r="M584" s="15">
        <f t="shared" si="98"/>
        <v>-14.070213933077348</v>
      </c>
      <c r="N584" s="3"/>
    </row>
    <row r="585" spans="1:14" hidden="1" x14ac:dyDescent="0.2">
      <c r="A585" s="2"/>
      <c r="B585" s="14" t="s">
        <v>83</v>
      </c>
      <c r="C585" s="15">
        <f t="shared" si="98"/>
        <v>7.7345035655512859</v>
      </c>
      <c r="D585" s="15">
        <f t="shared" si="98"/>
        <v>-7.3505211190345614</v>
      </c>
      <c r="E585" s="15">
        <f t="shared" si="98"/>
        <v>32.556226001097087</v>
      </c>
      <c r="F585" s="15">
        <f t="shared" si="98"/>
        <v>84.887547997805811</v>
      </c>
      <c r="G585" s="15">
        <f t="shared" si="98"/>
        <v>28.880965441579797</v>
      </c>
      <c r="H585" s="15">
        <f t="shared" si="98"/>
        <v>38.891936368623128</v>
      </c>
      <c r="I585" s="15">
        <f t="shared" si="98"/>
        <v>25.534832693362581</v>
      </c>
      <c r="J585" s="15">
        <f t="shared" si="98"/>
        <v>-3.7849698299506338</v>
      </c>
      <c r="K585" s="15">
        <f t="shared" si="98"/>
        <v>-0.82281952825013704</v>
      </c>
      <c r="L585" s="15">
        <f t="shared" si="98"/>
        <v>-24.410312671420733</v>
      </c>
      <c r="M585" s="15">
        <f t="shared" si="98"/>
        <v>-12.452002194185416</v>
      </c>
      <c r="N585" s="3"/>
    </row>
    <row r="586" spans="1:14" hidden="1" x14ac:dyDescent="0.2">
      <c r="A586" s="2"/>
      <c r="B586" s="14" t="s">
        <v>29</v>
      </c>
      <c r="C586" s="15">
        <f t="shared" si="98"/>
        <v>8.2281952825013693</v>
      </c>
      <c r="D586" s="15">
        <f t="shared" si="98"/>
        <v>-6.7471201316511298</v>
      </c>
      <c r="E586" s="15">
        <f t="shared" si="98"/>
        <v>32.857926494788799</v>
      </c>
      <c r="F586" s="15">
        <f t="shared" si="98"/>
        <v>84.750411409764112</v>
      </c>
      <c r="G586" s="15">
        <f t="shared" si="98"/>
        <v>29.731212287438279</v>
      </c>
      <c r="H586" s="15">
        <f t="shared" si="98"/>
        <v>37.877125617114629</v>
      </c>
      <c r="I586" s="15">
        <f t="shared" si="98"/>
        <v>25.589687328579252</v>
      </c>
      <c r="J586" s="15">
        <f t="shared" si="98"/>
        <v>2.6055951727921007</v>
      </c>
      <c r="K586" s="15">
        <f t="shared" si="98"/>
        <v>0.87767416346680971</v>
      </c>
      <c r="L586" s="15">
        <f t="shared" si="98"/>
        <v>-24.410312671420733</v>
      </c>
      <c r="M586" s="15">
        <f t="shared" si="98"/>
        <v>-12.260010970927054</v>
      </c>
      <c r="N586" s="3"/>
    </row>
    <row r="587" spans="1:14" hidden="1" x14ac:dyDescent="0.2">
      <c r="A587" s="2"/>
      <c r="B587" s="14" t="s">
        <v>19</v>
      </c>
      <c r="C587" s="15">
        <f t="shared" si="98"/>
        <v>9.0235874931431628</v>
      </c>
      <c r="D587" s="15">
        <f t="shared" si="98"/>
        <v>-6.0340098738343384</v>
      </c>
      <c r="E587" s="15">
        <f t="shared" si="98"/>
        <v>36.176631925397693</v>
      </c>
      <c r="F587" s="15">
        <f t="shared" si="98"/>
        <v>85.874931431705974</v>
      </c>
      <c r="G587" s="15">
        <f t="shared" si="98"/>
        <v>28.880965441579797</v>
      </c>
      <c r="H587" s="15">
        <f t="shared" si="98"/>
        <v>37.43828853538124</v>
      </c>
      <c r="I587" s="15">
        <f t="shared" si="98"/>
        <v>25.589687328579252</v>
      </c>
      <c r="J587" s="15">
        <f t="shared" si="98"/>
        <v>3.6204059243005999</v>
      </c>
      <c r="K587" s="15">
        <f t="shared" si="98"/>
        <v>1.5359297860669132</v>
      </c>
      <c r="L587" s="15">
        <f t="shared" si="98"/>
        <v>-24.410312671420733</v>
      </c>
      <c r="M587" s="15">
        <f t="shared" si="98"/>
        <v>-12.095447065277021</v>
      </c>
      <c r="N587" s="3"/>
    </row>
    <row r="588" spans="1:14" hidden="1" x14ac:dyDescent="0.2">
      <c r="A588" s="2"/>
      <c r="B588" s="14">
        <v>2003</v>
      </c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3"/>
    </row>
    <row r="589" spans="1:14" hidden="1" x14ac:dyDescent="0.2">
      <c r="A589" s="2"/>
      <c r="B589" s="14" t="s">
        <v>20</v>
      </c>
      <c r="C589" s="15">
        <f t="shared" ref="C589:C600" si="99">+(C87-$C$85)/$C$85*100</f>
        <v>1.3333333333333361</v>
      </c>
      <c r="D589" s="15">
        <f t="shared" ref="D589:D600" si="100">+(D87-$D$85)/$D$85*100</f>
        <v>1.9264448336252089</v>
      </c>
      <c r="E589" s="15">
        <f t="shared" ref="E589:E600" si="101">+(E87-$E$85)/$E$85*100</f>
        <v>0.34239677744209235</v>
      </c>
      <c r="F589" s="15">
        <f t="shared" ref="F589:F600" si="102">+(F87-$F$85)/$F$85*100</f>
        <v>-0.13280212483401077</v>
      </c>
      <c r="G589" s="15">
        <f t="shared" ref="G589:G600" si="103">+(G87-$G$85)/$G$85*100</f>
        <v>3.2347307937859218</v>
      </c>
      <c r="H589" s="15">
        <f t="shared" ref="H589:H600" si="104">+(H87-$H$85)/$H$85*100</f>
        <v>1.6962682099381361</v>
      </c>
      <c r="I589" s="15">
        <f t="shared" ref="I589:I600" si="105">+(I87-$I$85)/$I$85*100</f>
        <v>6.5516488316228735E-2</v>
      </c>
      <c r="J589" s="15">
        <f t="shared" ref="J589:J600" si="106">+(J87-$J$85)/$J$85*100</f>
        <v>0.3440974060349421</v>
      </c>
      <c r="K589" s="15">
        <f t="shared" ref="K589:K600" si="107">+(K87-$K$85)/$K$85*100</f>
        <v>2.4041058887088154</v>
      </c>
      <c r="L589" s="15">
        <f t="shared" ref="L589:L600" si="108">+(L87-$L$85)/$L$85*100</f>
        <v>0</v>
      </c>
      <c r="M589" s="15">
        <f t="shared" ref="M589:M600" si="109">+(M87-$M$85)/$M$85*100</f>
        <v>-0.24960998439937954</v>
      </c>
      <c r="N589" s="3"/>
    </row>
    <row r="590" spans="1:14" hidden="1" x14ac:dyDescent="0.2">
      <c r="A590" s="2"/>
      <c r="B590" s="14" t="s">
        <v>21</v>
      </c>
      <c r="C590" s="15">
        <f t="shared" si="99"/>
        <v>3.0188679245283021</v>
      </c>
      <c r="D590" s="15">
        <f t="shared" si="100"/>
        <v>3.2399299474605856</v>
      </c>
      <c r="E590" s="15">
        <f t="shared" si="101"/>
        <v>0.66465256797583305</v>
      </c>
      <c r="F590" s="15">
        <f t="shared" si="102"/>
        <v>4.5300280360041212</v>
      </c>
      <c r="G590" s="15">
        <f t="shared" si="103"/>
        <v>4.1072568631623776</v>
      </c>
      <c r="H590" s="15">
        <f t="shared" si="104"/>
        <v>3.1929754540011972</v>
      </c>
      <c r="I590" s="15">
        <f t="shared" si="105"/>
        <v>2.183882943874705E-2</v>
      </c>
      <c r="J590" s="15">
        <f t="shared" si="106"/>
        <v>-0.52938062466913716</v>
      </c>
      <c r="K590" s="15">
        <f t="shared" si="107"/>
        <v>0.32414910858994833</v>
      </c>
      <c r="L590" s="15">
        <f t="shared" si="108"/>
        <v>0</v>
      </c>
      <c r="M590" s="15">
        <f t="shared" si="109"/>
        <v>0.59282371294851088</v>
      </c>
      <c r="N590" s="3"/>
    </row>
    <row r="591" spans="1:14" hidden="1" x14ac:dyDescent="0.2">
      <c r="A591" s="2"/>
      <c r="B591" s="14" t="s">
        <v>22</v>
      </c>
      <c r="C591" s="15">
        <f t="shared" si="99"/>
        <v>4.8553459119496889</v>
      </c>
      <c r="D591" s="15">
        <f t="shared" si="100"/>
        <v>3.706946876824281</v>
      </c>
      <c r="E591" s="15">
        <f t="shared" si="101"/>
        <v>0.74521651560926261</v>
      </c>
      <c r="F591" s="15">
        <f t="shared" si="102"/>
        <v>6.0941419507156489</v>
      </c>
      <c r="G591" s="15">
        <f t="shared" si="103"/>
        <v>3.3836986592892178</v>
      </c>
      <c r="H591" s="15">
        <f t="shared" si="104"/>
        <v>3.1929754540011972</v>
      </c>
      <c r="I591" s="15">
        <f t="shared" si="105"/>
        <v>17.361869403799957</v>
      </c>
      <c r="J591" s="15">
        <f t="shared" si="106"/>
        <v>-0.95288512440445272</v>
      </c>
      <c r="K591" s="15">
        <f t="shared" si="107"/>
        <v>0.32414910858994833</v>
      </c>
      <c r="L591" s="15">
        <f t="shared" si="108"/>
        <v>3.0478955007256809</v>
      </c>
      <c r="M591" s="15">
        <f t="shared" si="109"/>
        <v>2.464898595943831</v>
      </c>
      <c r="N591" s="3"/>
    </row>
    <row r="592" spans="1:14" hidden="1" x14ac:dyDescent="0.2">
      <c r="A592" s="2"/>
      <c r="B592" s="14" t="s">
        <v>23</v>
      </c>
      <c r="C592" s="15">
        <f t="shared" si="99"/>
        <v>5.2327044025157265</v>
      </c>
      <c r="D592" s="15">
        <f t="shared" si="100"/>
        <v>3.8528896672504342</v>
      </c>
      <c r="E592" s="15">
        <f t="shared" si="101"/>
        <v>0.78549848942597733</v>
      </c>
      <c r="F592" s="15">
        <f t="shared" si="102"/>
        <v>6.0351187841227647</v>
      </c>
      <c r="G592" s="15">
        <f t="shared" si="103"/>
        <v>3.3624175356458847</v>
      </c>
      <c r="H592" s="15">
        <f t="shared" si="104"/>
        <v>5.5477948513270707</v>
      </c>
      <c r="I592" s="15">
        <f t="shared" si="105"/>
        <v>20.812404455121222</v>
      </c>
      <c r="J592" s="15">
        <f t="shared" si="106"/>
        <v>-1.1646373742721106</v>
      </c>
      <c r="K592" s="15">
        <f t="shared" si="107"/>
        <v>0.32414910858994833</v>
      </c>
      <c r="L592" s="15">
        <f t="shared" si="108"/>
        <v>3.0478955007256809</v>
      </c>
      <c r="M592" s="15">
        <f t="shared" si="109"/>
        <v>0.99843993759750038</v>
      </c>
      <c r="N592" s="3"/>
    </row>
    <row r="593" spans="1:14" hidden="1" x14ac:dyDescent="0.2">
      <c r="A593" s="2"/>
      <c r="B593" s="14" t="s">
        <v>24</v>
      </c>
      <c r="C593" s="15">
        <f t="shared" si="99"/>
        <v>5.5094339622641453</v>
      </c>
      <c r="D593" s="15">
        <f t="shared" si="100"/>
        <v>4.1447752481027402</v>
      </c>
      <c r="E593" s="15">
        <f t="shared" si="101"/>
        <v>0.94662638469284766</v>
      </c>
      <c r="F593" s="15">
        <f t="shared" si="102"/>
        <v>6.7876641581820856</v>
      </c>
      <c r="G593" s="15">
        <f t="shared" si="103"/>
        <v>4.362630346882316</v>
      </c>
      <c r="H593" s="15">
        <f t="shared" si="104"/>
        <v>5.5477948513270707</v>
      </c>
      <c r="I593" s="15">
        <f t="shared" si="105"/>
        <v>19.654946494867875</v>
      </c>
      <c r="J593" s="15">
        <f t="shared" si="106"/>
        <v>-0.71466384330333199</v>
      </c>
      <c r="K593" s="15">
        <f t="shared" si="107"/>
        <v>0.32414910858994833</v>
      </c>
      <c r="L593" s="15">
        <f t="shared" si="108"/>
        <v>3.0478955007256809</v>
      </c>
      <c r="M593" s="15">
        <f t="shared" si="109"/>
        <v>2.1528861154446108</v>
      </c>
      <c r="N593" s="3"/>
    </row>
    <row r="594" spans="1:14" hidden="1" x14ac:dyDescent="0.2">
      <c r="A594" s="97"/>
      <c r="B594" s="14" t="s">
        <v>25</v>
      </c>
      <c r="C594" s="15">
        <f t="shared" si="99"/>
        <v>6.2138364779874191</v>
      </c>
      <c r="D594" s="15">
        <f t="shared" si="100"/>
        <v>5.0204319906596577</v>
      </c>
      <c r="E594" s="15">
        <f t="shared" si="101"/>
        <v>1.570996978851966</v>
      </c>
      <c r="F594" s="15">
        <f t="shared" si="102"/>
        <v>6.7876641581820856</v>
      </c>
      <c r="G594" s="15">
        <f t="shared" si="103"/>
        <v>5.0436263034688329</v>
      </c>
      <c r="H594" s="15">
        <f t="shared" si="104"/>
        <v>9.3793653961285166</v>
      </c>
      <c r="I594" s="15">
        <f t="shared" si="105"/>
        <v>19.829657130377829</v>
      </c>
      <c r="J594" s="15">
        <f t="shared" si="106"/>
        <v>1.2705134992059319</v>
      </c>
      <c r="K594" s="15">
        <f t="shared" si="107"/>
        <v>1.2155591572123177</v>
      </c>
      <c r="L594" s="15">
        <f t="shared" si="108"/>
        <v>3.3018867924528177</v>
      </c>
      <c r="M594" s="15">
        <f t="shared" si="109"/>
        <v>3.4321372854914198</v>
      </c>
      <c r="N594" s="3"/>
    </row>
    <row r="595" spans="1:14" hidden="1" x14ac:dyDescent="0.2">
      <c r="A595" s="2"/>
      <c r="B595" s="14" t="s">
        <v>26</v>
      </c>
      <c r="C595" s="15">
        <f t="shared" si="99"/>
        <v>6.8176100628930865</v>
      </c>
      <c r="D595" s="15">
        <f t="shared" si="100"/>
        <v>5.3123175715119642</v>
      </c>
      <c r="E595" s="15">
        <f t="shared" si="101"/>
        <v>2.8398791540785546</v>
      </c>
      <c r="F595" s="15">
        <f t="shared" si="102"/>
        <v>7.112291574442958</v>
      </c>
      <c r="G595" s="15">
        <f t="shared" si="103"/>
        <v>4.9372206852521909</v>
      </c>
      <c r="H595" s="15">
        <f t="shared" si="104"/>
        <v>9.3594092995410048</v>
      </c>
      <c r="I595" s="15">
        <f t="shared" si="105"/>
        <v>23.061803887311648</v>
      </c>
      <c r="J595" s="15">
        <f t="shared" si="106"/>
        <v>2.4880889359449383</v>
      </c>
      <c r="K595" s="15">
        <f t="shared" si="107"/>
        <v>3.5386277687736425</v>
      </c>
      <c r="L595" s="15">
        <f t="shared" si="108"/>
        <v>7.1480406386066715</v>
      </c>
      <c r="M595" s="15">
        <f t="shared" si="109"/>
        <v>4.8049921996879803</v>
      </c>
      <c r="N595" s="3"/>
    </row>
    <row r="596" spans="1:14" hidden="1" x14ac:dyDescent="0.2">
      <c r="A596" s="2"/>
      <c r="B596" s="14" t="s">
        <v>27</v>
      </c>
      <c r="C596" s="15">
        <f t="shared" si="99"/>
        <v>7.5471698113207548</v>
      </c>
      <c r="D596" s="15">
        <f t="shared" si="100"/>
        <v>6.3339171044950344</v>
      </c>
      <c r="E596" s="15">
        <f t="shared" si="101"/>
        <v>3.2628398791540878</v>
      </c>
      <c r="F596" s="15">
        <f t="shared" si="102"/>
        <v>7.2008263243322936</v>
      </c>
      <c r="G596" s="15">
        <f t="shared" si="103"/>
        <v>5.4692487763353999</v>
      </c>
      <c r="H596" s="15">
        <f t="shared" si="104"/>
        <v>9.9181800039912051</v>
      </c>
      <c r="I596" s="15">
        <f t="shared" si="105"/>
        <v>23.039965057872898</v>
      </c>
      <c r="J596" s="15">
        <f t="shared" si="106"/>
        <v>4.0232927474854385</v>
      </c>
      <c r="K596" s="15">
        <f t="shared" si="107"/>
        <v>7.023230686115614</v>
      </c>
      <c r="L596" s="15">
        <f t="shared" si="108"/>
        <v>7.9462989840348248</v>
      </c>
      <c r="M596" s="15">
        <f t="shared" si="109"/>
        <v>7.48829953198128</v>
      </c>
      <c r="N596" s="3"/>
    </row>
    <row r="597" spans="1:14" hidden="1" x14ac:dyDescent="0.2">
      <c r="A597" s="97"/>
      <c r="B597" s="14" t="s">
        <v>28</v>
      </c>
      <c r="C597" s="15">
        <f t="shared" si="99"/>
        <v>8.050314465408805</v>
      </c>
      <c r="D597" s="15">
        <f t="shared" si="100"/>
        <v>6.8884997081144084</v>
      </c>
      <c r="E597" s="15">
        <f t="shared" si="101"/>
        <v>3.7462235649546871</v>
      </c>
      <c r="F597" s="15">
        <f t="shared" si="102"/>
        <v>7.4516747823520735</v>
      </c>
      <c r="G597" s="15">
        <f t="shared" si="103"/>
        <v>5.5330921472653758</v>
      </c>
      <c r="H597" s="15">
        <f t="shared" si="104"/>
        <v>11.594492117341852</v>
      </c>
      <c r="I597" s="15">
        <f t="shared" si="105"/>
        <v>23.454902817208996</v>
      </c>
      <c r="J597" s="15">
        <f t="shared" si="106"/>
        <v>4.5791424033880386</v>
      </c>
      <c r="K597" s="15">
        <f t="shared" si="107"/>
        <v>7.9956780118854738</v>
      </c>
      <c r="L597" s="15">
        <f t="shared" si="108"/>
        <v>8.8534107402031843</v>
      </c>
      <c r="M597" s="15">
        <f t="shared" si="109"/>
        <v>9.3915756630265292</v>
      </c>
      <c r="N597" s="3"/>
    </row>
    <row r="598" spans="1:14" hidden="1" x14ac:dyDescent="0.2">
      <c r="A598" s="97"/>
      <c r="B598" s="14" t="s">
        <v>83</v>
      </c>
      <c r="C598" s="15">
        <f t="shared" si="99"/>
        <v>8.4276729559748418</v>
      </c>
      <c r="D598" s="15">
        <f t="shared" si="100"/>
        <v>7.2679509632224093</v>
      </c>
      <c r="E598" s="15">
        <f t="shared" si="101"/>
        <v>4.4310171198388728</v>
      </c>
      <c r="F598" s="15">
        <f t="shared" si="102"/>
        <v>7.7025232403718347</v>
      </c>
      <c r="G598" s="15">
        <f t="shared" si="103"/>
        <v>5.9161523728452892</v>
      </c>
      <c r="H598" s="15">
        <f t="shared" si="104"/>
        <v>12.652165236479739</v>
      </c>
      <c r="I598" s="15">
        <f t="shared" si="105"/>
        <v>23.454902817208996</v>
      </c>
      <c r="J598" s="15">
        <f t="shared" si="106"/>
        <v>7.4113287453679195</v>
      </c>
      <c r="K598" s="15">
        <f t="shared" si="107"/>
        <v>10.129659643435982</v>
      </c>
      <c r="L598" s="15">
        <f t="shared" si="108"/>
        <v>10.994194484760506</v>
      </c>
      <c r="M598" s="15">
        <f t="shared" si="109"/>
        <v>9.6723868954758192</v>
      </c>
      <c r="N598" s="3"/>
    </row>
    <row r="599" spans="1:14" hidden="1" x14ac:dyDescent="0.2">
      <c r="A599" s="97"/>
      <c r="B599" s="14" t="s">
        <v>29</v>
      </c>
      <c r="C599" s="15">
        <f t="shared" si="99"/>
        <v>9.0566037735849054</v>
      </c>
      <c r="D599" s="15">
        <f t="shared" si="100"/>
        <v>8.1144191476940914</v>
      </c>
      <c r="E599" s="15">
        <f t="shared" si="101"/>
        <v>4.7331319234642493</v>
      </c>
      <c r="F599" s="15">
        <f t="shared" si="102"/>
        <v>7.7910579902611703</v>
      </c>
      <c r="G599" s="15">
        <f t="shared" si="103"/>
        <v>5.8523090019153017</v>
      </c>
      <c r="H599" s="15">
        <f t="shared" si="104"/>
        <v>15.765316304130911</v>
      </c>
      <c r="I599" s="15">
        <f t="shared" si="105"/>
        <v>23.258353352260318</v>
      </c>
      <c r="J599" s="15">
        <f t="shared" si="106"/>
        <v>7.993647432503967</v>
      </c>
      <c r="K599" s="15">
        <f t="shared" si="107"/>
        <v>11.210156672069152</v>
      </c>
      <c r="L599" s="15">
        <f t="shared" si="108"/>
        <v>12.300435413642951</v>
      </c>
      <c r="M599" s="15">
        <f t="shared" si="109"/>
        <v>10.577223088923549</v>
      </c>
      <c r="N599" s="3"/>
    </row>
    <row r="600" spans="1:14" hidden="1" x14ac:dyDescent="0.2">
      <c r="A600" s="97"/>
      <c r="B600" s="14" t="s">
        <v>19</v>
      </c>
      <c r="C600" s="15">
        <f t="shared" si="99"/>
        <v>9.9874213836477956</v>
      </c>
      <c r="D600" s="15">
        <f t="shared" si="100"/>
        <v>9.4862813776999406</v>
      </c>
      <c r="E600" s="15">
        <f t="shared" si="101"/>
        <v>5.3977844914400714</v>
      </c>
      <c r="F600" s="15">
        <f t="shared" si="102"/>
        <v>7.8943485317987312</v>
      </c>
      <c r="G600" s="15">
        <f t="shared" si="103"/>
        <v>5.8735901255586347</v>
      </c>
      <c r="H600" s="15">
        <f t="shared" si="104"/>
        <v>15.765316304130911</v>
      </c>
      <c r="I600" s="15">
        <f t="shared" si="105"/>
        <v>23.476741646647742</v>
      </c>
      <c r="J600" s="15">
        <f t="shared" si="106"/>
        <v>8.0201164637374305</v>
      </c>
      <c r="K600" s="15">
        <f t="shared" si="107"/>
        <v>11.58833063209077</v>
      </c>
      <c r="L600" s="15">
        <f t="shared" si="108"/>
        <v>13.751814223512326</v>
      </c>
      <c r="M600" s="15">
        <f t="shared" si="109"/>
        <v>11.51326053042121</v>
      </c>
      <c r="N600" s="3"/>
    </row>
    <row r="601" spans="1:14" hidden="1" x14ac:dyDescent="0.2">
      <c r="A601" s="97"/>
      <c r="B601" s="14">
        <v>2004</v>
      </c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3"/>
    </row>
    <row r="602" spans="1:14" hidden="1" x14ac:dyDescent="0.2">
      <c r="A602" s="97"/>
      <c r="B602" s="14" t="s">
        <v>20</v>
      </c>
      <c r="C602" s="15">
        <f t="shared" ref="C602:C613" si="110">+(C100-$C$98)/$C$98*100</f>
        <v>1.6239707227813409</v>
      </c>
      <c r="D602" s="15">
        <f t="shared" ref="D602:D613" si="111">+(D100-$D$98)/$D$98*100</f>
        <v>2.5059984004265465</v>
      </c>
      <c r="E602" s="15">
        <f t="shared" ref="E602:E613" si="112">+(E100-$E$98)/$E$98*100</f>
        <v>0.554175425186335</v>
      </c>
      <c r="F602" s="15">
        <f t="shared" ref="F602:F613" si="113">+(F100-$F$98)/$F$98*100</f>
        <v>-0.12308533916850259</v>
      </c>
      <c r="G602" s="15">
        <f t="shared" ref="G602:G613" si="114">+(G100-$G$98)/$G$98*100</f>
        <v>0.90452261306532655</v>
      </c>
      <c r="H602" s="15">
        <f t="shared" ref="H602:H613" si="115">+(H100-$H$98)/$H$98*100</f>
        <v>0</v>
      </c>
      <c r="I602" s="15">
        <f t="shared" ref="I602:I613" si="116">+(I100-$I$98)/$I$98*100</f>
        <v>0.44216483905199866</v>
      </c>
      <c r="J602" s="15">
        <f t="shared" ref="J602:J613" si="117">+(J100-$J$98)/$J$98*100</f>
        <v>0</v>
      </c>
      <c r="K602" s="15">
        <f t="shared" ref="K602:K613" si="118">+(K100-$K$98)/$K$98*100</f>
        <v>0.26627935124666324</v>
      </c>
      <c r="L602" s="15">
        <f t="shared" ref="L602:L613" si="119">+(L100-$L$98)/$L$98*100</f>
        <v>0.92503987240828611</v>
      </c>
      <c r="M602" s="15">
        <f t="shared" ref="M602:M613" si="120">+(M100-$M$98)/$M$98*100</f>
        <v>-0.30777839955231279</v>
      </c>
      <c r="N602" s="3"/>
    </row>
    <row r="603" spans="1:14" hidden="1" x14ac:dyDescent="0.2">
      <c r="A603" s="97"/>
      <c r="B603" s="14" t="s">
        <v>21</v>
      </c>
      <c r="C603" s="15">
        <f t="shared" si="110"/>
        <v>5.1463860933211345</v>
      </c>
      <c r="D603" s="15">
        <f t="shared" si="111"/>
        <v>8.1045054652092698</v>
      </c>
      <c r="E603" s="15">
        <f t="shared" si="112"/>
        <v>1.146569845213071</v>
      </c>
      <c r="F603" s="15">
        <f t="shared" si="113"/>
        <v>0.12308533916848703</v>
      </c>
      <c r="G603" s="15">
        <f t="shared" si="114"/>
        <v>1.4070351758793971</v>
      </c>
      <c r="H603" s="15">
        <f t="shared" si="115"/>
        <v>0</v>
      </c>
      <c r="I603" s="15">
        <f t="shared" si="116"/>
        <v>-0.14149274849663149</v>
      </c>
      <c r="J603" s="15">
        <f t="shared" si="117"/>
        <v>-2.4503798088709321E-2</v>
      </c>
      <c r="K603" s="15">
        <f t="shared" si="118"/>
        <v>0.41152263374485321</v>
      </c>
      <c r="L603" s="15">
        <f t="shared" si="119"/>
        <v>2.2009569377990359</v>
      </c>
      <c r="M603" s="15">
        <f t="shared" si="120"/>
        <v>0.61555679910465744</v>
      </c>
      <c r="N603" s="3"/>
    </row>
    <row r="604" spans="1:14" hidden="1" x14ac:dyDescent="0.2">
      <c r="A604" s="3"/>
      <c r="B604" s="14" t="s">
        <v>22</v>
      </c>
      <c r="C604" s="15">
        <f t="shared" si="110"/>
        <v>7.6395242451967142</v>
      </c>
      <c r="D604" s="15">
        <f t="shared" si="111"/>
        <v>11.063716342308718</v>
      </c>
      <c r="E604" s="15">
        <f t="shared" si="112"/>
        <v>3.9365564685648815</v>
      </c>
      <c r="F604" s="15">
        <f t="shared" si="113"/>
        <v>3.2549234135667335</v>
      </c>
      <c r="G604" s="15">
        <f t="shared" si="114"/>
        <v>-0.34170854271356554</v>
      </c>
      <c r="H604" s="15">
        <f t="shared" si="115"/>
        <v>0</v>
      </c>
      <c r="I604" s="15">
        <f t="shared" si="116"/>
        <v>-7.0746374248315744E-2</v>
      </c>
      <c r="J604" s="15">
        <f t="shared" si="117"/>
        <v>-7.3511394266114027E-2</v>
      </c>
      <c r="K604" s="15">
        <f t="shared" si="118"/>
        <v>3.0501089324618653</v>
      </c>
      <c r="L604" s="15">
        <f t="shared" si="119"/>
        <v>2.5837320574162752</v>
      </c>
      <c r="M604" s="15">
        <f t="shared" si="120"/>
        <v>1.8466703973139404</v>
      </c>
      <c r="N604" s="3"/>
    </row>
    <row r="605" spans="1:14" hidden="1" x14ac:dyDescent="0.2">
      <c r="A605" s="3"/>
      <c r="B605" s="14" t="s">
        <v>23</v>
      </c>
      <c r="C605" s="15">
        <f t="shared" si="110"/>
        <v>8.4400731930466684</v>
      </c>
      <c r="D605" s="15">
        <f t="shared" si="111"/>
        <v>11.303652359370828</v>
      </c>
      <c r="E605" s="15">
        <f t="shared" si="112"/>
        <v>4.3187464169692387</v>
      </c>
      <c r="F605" s="15">
        <f t="shared" si="113"/>
        <v>4.3079868708971549</v>
      </c>
      <c r="G605" s="15">
        <f t="shared" si="114"/>
        <v>1.3668341708542737</v>
      </c>
      <c r="H605" s="15">
        <f t="shared" si="115"/>
        <v>1.4652646095500776</v>
      </c>
      <c r="I605" s="15">
        <f t="shared" si="116"/>
        <v>4.5277679518924696</v>
      </c>
      <c r="J605" s="15">
        <f t="shared" si="117"/>
        <v>-2.4503798088709321E-2</v>
      </c>
      <c r="K605" s="15">
        <f t="shared" si="118"/>
        <v>3.0501089324618653</v>
      </c>
      <c r="L605" s="15">
        <f t="shared" si="119"/>
        <v>2.5837320574162752</v>
      </c>
      <c r="M605" s="15">
        <f t="shared" si="120"/>
        <v>0.53161723559038443</v>
      </c>
      <c r="N605" s="3"/>
    </row>
    <row r="606" spans="1:14" hidden="1" x14ac:dyDescent="0.2">
      <c r="A606" s="3"/>
      <c r="B606" s="14" t="s">
        <v>24</v>
      </c>
      <c r="C606" s="15">
        <f t="shared" si="110"/>
        <v>8.9432753888380656</v>
      </c>
      <c r="D606" s="15">
        <f t="shared" si="111"/>
        <v>11.223673687016786</v>
      </c>
      <c r="E606" s="15">
        <f t="shared" si="112"/>
        <v>7.3953755016243168</v>
      </c>
      <c r="F606" s="15">
        <f t="shared" si="113"/>
        <v>6.0585339168490089</v>
      </c>
      <c r="G606" s="15">
        <f t="shared" si="114"/>
        <v>2.6934673366834123</v>
      </c>
      <c r="H606" s="15">
        <f t="shared" si="115"/>
        <v>0.48267540079295884</v>
      </c>
      <c r="I606" s="15">
        <f t="shared" si="116"/>
        <v>4.5985143261407853</v>
      </c>
      <c r="J606" s="15">
        <f t="shared" si="117"/>
        <v>-2.4503798088709321E-2</v>
      </c>
      <c r="K606" s="15">
        <f t="shared" si="118"/>
        <v>2.2512708787218481</v>
      </c>
      <c r="L606" s="15">
        <f t="shared" si="119"/>
        <v>5.2631578947368416</v>
      </c>
      <c r="M606" s="15">
        <f t="shared" si="120"/>
        <v>3.0498041410184764</v>
      </c>
      <c r="N606" s="3"/>
    </row>
    <row r="607" spans="1:14" hidden="1" x14ac:dyDescent="0.2">
      <c r="A607" s="3"/>
      <c r="B607" s="14" t="s">
        <v>25</v>
      </c>
      <c r="C607" s="15">
        <f t="shared" si="110"/>
        <v>9.4464775846294629</v>
      </c>
      <c r="D607" s="15">
        <f t="shared" si="111"/>
        <v>11.730205278592374</v>
      </c>
      <c r="E607" s="15">
        <f t="shared" si="112"/>
        <v>7.6246894706669401</v>
      </c>
      <c r="F607" s="15">
        <f t="shared" si="113"/>
        <v>6.1269146608315035</v>
      </c>
      <c r="G607" s="15">
        <f t="shared" si="114"/>
        <v>2.6733668341708565</v>
      </c>
      <c r="H607" s="15">
        <f t="shared" si="115"/>
        <v>0.65505947250473262</v>
      </c>
      <c r="I607" s="15">
        <f t="shared" si="116"/>
        <v>5.6773965334276655</v>
      </c>
      <c r="J607" s="15">
        <f t="shared" si="117"/>
        <v>-4.9007596177418643E-2</v>
      </c>
      <c r="K607" s="15">
        <f t="shared" si="118"/>
        <v>2.7838295812152016</v>
      </c>
      <c r="L607" s="15">
        <f t="shared" si="119"/>
        <v>22.232854864433808</v>
      </c>
      <c r="M607" s="15">
        <f t="shared" si="120"/>
        <v>3.3855623950755525</v>
      </c>
      <c r="N607" s="3"/>
    </row>
    <row r="608" spans="1:14" hidden="1" x14ac:dyDescent="0.2">
      <c r="A608" s="3"/>
      <c r="B608" s="14" t="s">
        <v>26</v>
      </c>
      <c r="C608" s="15">
        <f t="shared" si="110"/>
        <v>9.7209515096065875</v>
      </c>
      <c r="D608" s="15">
        <f t="shared" si="111"/>
        <v>11.383631031724869</v>
      </c>
      <c r="E608" s="15">
        <f t="shared" si="112"/>
        <v>9.0387922797630562</v>
      </c>
      <c r="F608" s="15">
        <f t="shared" si="113"/>
        <v>7.5902625820568916</v>
      </c>
      <c r="G608" s="15">
        <f t="shared" si="114"/>
        <v>6.5929648241205934</v>
      </c>
      <c r="H608" s="15">
        <f t="shared" si="115"/>
        <v>4.5337010860196436</v>
      </c>
      <c r="I608" s="15">
        <f t="shared" si="116"/>
        <v>5.0406791651927838</v>
      </c>
      <c r="J608" s="15">
        <f t="shared" si="117"/>
        <v>4.0921342808135233</v>
      </c>
      <c r="K608" s="15">
        <f t="shared" si="118"/>
        <v>2.6870007262164042</v>
      </c>
      <c r="L608" s="15">
        <f t="shared" si="119"/>
        <v>19.681020733652311</v>
      </c>
      <c r="M608" s="15">
        <f t="shared" si="120"/>
        <v>6.0436485730274274</v>
      </c>
      <c r="N608" s="3"/>
    </row>
    <row r="609" spans="1:14" hidden="1" x14ac:dyDescent="0.2">
      <c r="A609" s="3"/>
      <c r="B609" s="14" t="s">
        <v>27</v>
      </c>
      <c r="C609" s="15">
        <f t="shared" si="110"/>
        <v>10.224153705397985</v>
      </c>
      <c r="D609" s="15">
        <f t="shared" si="111"/>
        <v>12.716608904292185</v>
      </c>
      <c r="E609" s="15">
        <f t="shared" si="112"/>
        <v>9.478310720428059</v>
      </c>
      <c r="F609" s="15">
        <f t="shared" si="113"/>
        <v>4.3353391684901439</v>
      </c>
      <c r="G609" s="15">
        <f t="shared" si="114"/>
        <v>7.8190954773869299</v>
      </c>
      <c r="H609" s="15">
        <f t="shared" si="115"/>
        <v>6.585071539389749</v>
      </c>
      <c r="I609" s="15">
        <f t="shared" si="116"/>
        <v>6.6324725857799791</v>
      </c>
      <c r="J609" s="15">
        <f t="shared" si="117"/>
        <v>5.2193089928938869</v>
      </c>
      <c r="K609" s="15">
        <f t="shared" si="118"/>
        <v>4.3815056886952224</v>
      </c>
      <c r="L609" s="15">
        <f t="shared" si="119"/>
        <v>16.267942583732058</v>
      </c>
      <c r="M609" s="15">
        <f t="shared" si="120"/>
        <v>6.0996082820369368</v>
      </c>
      <c r="N609" s="3"/>
    </row>
    <row r="610" spans="1:14" hidden="1" x14ac:dyDescent="0.2">
      <c r="A610" s="3"/>
      <c r="B610" s="14" t="s">
        <v>28</v>
      </c>
      <c r="C610" s="15">
        <f t="shared" si="110"/>
        <v>11.230558096980792</v>
      </c>
      <c r="D610" s="15">
        <f t="shared" si="111"/>
        <v>12.716608904292185</v>
      </c>
      <c r="E610" s="15">
        <f t="shared" si="112"/>
        <v>10.204471622396349</v>
      </c>
      <c r="F610" s="15">
        <f t="shared" si="113"/>
        <v>10.134026258205676</v>
      </c>
      <c r="G610" s="15">
        <f t="shared" si="114"/>
        <v>6.6331658291457289</v>
      </c>
      <c r="H610" s="15">
        <f t="shared" si="115"/>
        <v>6.585071539389749</v>
      </c>
      <c r="I610" s="15">
        <f t="shared" si="116"/>
        <v>6.6501591793420634</v>
      </c>
      <c r="J610" s="15">
        <f t="shared" si="117"/>
        <v>4.6067140406762936</v>
      </c>
      <c r="K610" s="15">
        <f t="shared" si="118"/>
        <v>3.292181069958839</v>
      </c>
      <c r="L610" s="15">
        <f t="shared" si="119"/>
        <v>17.511961722488032</v>
      </c>
      <c r="M610" s="15">
        <f t="shared" si="120"/>
        <v>5.9037493005036437</v>
      </c>
      <c r="N610" s="3"/>
    </row>
    <row r="611" spans="1:14" hidden="1" x14ac:dyDescent="0.2">
      <c r="A611" s="3"/>
      <c r="B611" s="14" t="s">
        <v>83</v>
      </c>
      <c r="C611" s="15">
        <f t="shared" si="110"/>
        <v>12.740164684354985</v>
      </c>
      <c r="D611" s="15">
        <f t="shared" si="111"/>
        <v>10.74380165289255</v>
      </c>
      <c r="E611" s="15">
        <f t="shared" si="112"/>
        <v>11.35104146760942</v>
      </c>
      <c r="F611" s="15">
        <f t="shared" si="113"/>
        <v>14.756564551422317</v>
      </c>
      <c r="G611" s="15">
        <f t="shared" si="114"/>
        <v>8.3417085427135671</v>
      </c>
      <c r="H611" s="15">
        <f t="shared" si="115"/>
        <v>6.585071539389749</v>
      </c>
      <c r="I611" s="15">
        <f t="shared" si="116"/>
        <v>28.758401131941991</v>
      </c>
      <c r="J611" s="15">
        <f t="shared" si="117"/>
        <v>4.6312178387650027</v>
      </c>
      <c r="K611" s="15">
        <f t="shared" si="118"/>
        <v>2.0334059549745769</v>
      </c>
      <c r="L611" s="15">
        <f t="shared" si="119"/>
        <v>14.673046251993622</v>
      </c>
      <c r="M611" s="15">
        <f t="shared" si="120"/>
        <v>3.7772803581421375</v>
      </c>
      <c r="N611" s="3"/>
    </row>
    <row r="612" spans="1:14" hidden="1" x14ac:dyDescent="0.2">
      <c r="A612" s="3"/>
      <c r="B612" s="14" t="s">
        <v>29</v>
      </c>
      <c r="C612" s="15">
        <f t="shared" si="110"/>
        <v>13.929551692589213</v>
      </c>
      <c r="D612" s="15">
        <f t="shared" si="111"/>
        <v>10.983737669954676</v>
      </c>
      <c r="E612" s="15">
        <f t="shared" si="112"/>
        <v>9.3636537359067464</v>
      </c>
      <c r="F612" s="15">
        <f t="shared" si="113"/>
        <v>15.016411378555791</v>
      </c>
      <c r="G612" s="15">
        <f t="shared" si="114"/>
        <v>9.1859296482412152</v>
      </c>
      <c r="H612" s="15">
        <f t="shared" si="115"/>
        <v>6.585071539389749</v>
      </c>
      <c r="I612" s="15">
        <f t="shared" si="116"/>
        <v>41.899540148567382</v>
      </c>
      <c r="J612" s="15">
        <f t="shared" si="117"/>
        <v>4.8272482234746352</v>
      </c>
      <c r="K612" s="15">
        <f t="shared" si="118"/>
        <v>1.6702977487291155</v>
      </c>
      <c r="L612" s="15">
        <f t="shared" si="119"/>
        <v>16.61881977671452</v>
      </c>
      <c r="M612" s="15">
        <f t="shared" si="120"/>
        <v>5.5400111919418054</v>
      </c>
      <c r="N612" s="3"/>
    </row>
    <row r="613" spans="1:14" hidden="1" x14ac:dyDescent="0.2">
      <c r="A613" s="3"/>
      <c r="B613" s="14" t="s">
        <v>19</v>
      </c>
      <c r="C613" s="15">
        <f t="shared" si="110"/>
        <v>15.233302836230564</v>
      </c>
      <c r="D613" s="15">
        <f t="shared" si="111"/>
        <v>12.849906691548915</v>
      </c>
      <c r="E613" s="15">
        <f t="shared" si="112"/>
        <v>15.230269443913635</v>
      </c>
      <c r="F613" s="15">
        <f t="shared" si="113"/>
        <v>13.566739606126903</v>
      </c>
      <c r="G613" s="15">
        <f t="shared" si="114"/>
        <v>10.311557788944715</v>
      </c>
      <c r="H613" s="15">
        <f t="shared" si="115"/>
        <v>6.585071539389749</v>
      </c>
      <c r="I613" s="15">
        <f t="shared" si="116"/>
        <v>41.864166961443232</v>
      </c>
      <c r="J613" s="15">
        <f t="shared" si="117"/>
        <v>4.6802254349424075</v>
      </c>
      <c r="K613" s="15">
        <f t="shared" si="118"/>
        <v>2.323892519970943</v>
      </c>
      <c r="L613" s="15">
        <f t="shared" si="119"/>
        <v>16.459330143540676</v>
      </c>
      <c r="M613" s="15">
        <f t="shared" si="120"/>
        <v>5.4840514829322959</v>
      </c>
      <c r="N613" s="3"/>
    </row>
    <row r="614" spans="1:14" hidden="1" x14ac:dyDescent="0.2">
      <c r="A614" s="3"/>
      <c r="B614" s="14">
        <v>2005</v>
      </c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3"/>
    </row>
    <row r="615" spans="1:14" hidden="1" x14ac:dyDescent="0.2">
      <c r="A615" s="3"/>
      <c r="B615" s="14" t="s">
        <v>20</v>
      </c>
      <c r="C615" s="15">
        <f t="shared" ref="C615:C626" si="121">+(C113-$C$111)/$C$111*100</f>
        <v>2.9376736800317609</v>
      </c>
      <c r="D615" s="15">
        <f t="shared" ref="D615:D626" si="122">+(D113-$D$111)/$D$111*100</f>
        <v>3.9215686274509718</v>
      </c>
      <c r="E615" s="15">
        <f t="shared" ref="E615:E626" si="123">+(E113-$E$111)/$E$111*100</f>
        <v>-1.2603648424543985</v>
      </c>
      <c r="F615" s="15">
        <f t="shared" ref="F615:F626" si="124">+(F113-$F$111)/$F$111*100</f>
        <v>3.8656069364161874</v>
      </c>
      <c r="G615" s="15">
        <f t="shared" ref="G615:G626" si="125">+(G113-$G$111)/$G$111*100</f>
        <v>0.18221574344023325</v>
      </c>
      <c r="H615" s="15">
        <f t="shared" ref="H615:H626" si="126">+(H113-$H$111)/$H$111*100</f>
        <v>0</v>
      </c>
      <c r="I615" s="15">
        <f t="shared" ref="I615:I626" si="127">+(I113-$I$111)/$I$111*100</f>
        <v>0</v>
      </c>
      <c r="J615" s="15">
        <f t="shared" ref="J615:J626" si="128">+(J113-$J$111)/$J$111*100</f>
        <v>4.6816479400746402E-2</v>
      </c>
      <c r="K615" s="15">
        <f t="shared" ref="K615:K626" si="129">+(K113-$K$111)/$K$111*100</f>
        <v>-0.30754672344452605</v>
      </c>
      <c r="L615" s="15">
        <f t="shared" ref="L615:L626" si="130">+(L113-$L$111)/$L$111*100</f>
        <v>0.41084634346754306</v>
      </c>
      <c r="M615" s="15">
        <f t="shared" ref="M615:M626" si="131">+(M113-$M$111)/$M$111*100</f>
        <v>-0.636604774535803</v>
      </c>
      <c r="N615" s="3"/>
    </row>
    <row r="616" spans="1:14" hidden="1" x14ac:dyDescent="0.2">
      <c r="A616" s="3"/>
      <c r="B616" s="14" t="s">
        <v>21</v>
      </c>
      <c r="C616" s="15">
        <f t="shared" si="121"/>
        <v>6.0936879714172267</v>
      </c>
      <c r="D616" s="15">
        <f t="shared" si="122"/>
        <v>8.8589652728561301</v>
      </c>
      <c r="E616" s="15">
        <f t="shared" si="123"/>
        <v>-0.48092868988390997</v>
      </c>
      <c r="F616" s="15">
        <f t="shared" si="124"/>
        <v>5.1180154142581893</v>
      </c>
      <c r="G616" s="15">
        <f t="shared" si="125"/>
        <v>-3.0065597667638486</v>
      </c>
      <c r="H616" s="15">
        <f t="shared" si="126"/>
        <v>0</v>
      </c>
      <c r="I616" s="15">
        <f t="shared" si="127"/>
        <v>-3.7401820221925966E-2</v>
      </c>
      <c r="J616" s="15">
        <f t="shared" si="128"/>
        <v>2.3408239700379856E-2</v>
      </c>
      <c r="K616" s="15">
        <f t="shared" si="129"/>
        <v>-0.16560208185474062</v>
      </c>
      <c r="L616" s="15">
        <f t="shared" si="130"/>
        <v>0.84908244316624637</v>
      </c>
      <c r="M616" s="15">
        <f t="shared" si="131"/>
        <v>-0.3183023872679015</v>
      </c>
      <c r="N616" s="3"/>
    </row>
    <row r="617" spans="1:14" hidden="1" x14ac:dyDescent="0.2">
      <c r="A617" s="3"/>
      <c r="B617" s="14" t="s">
        <v>22</v>
      </c>
      <c r="C617" s="15">
        <f t="shared" si="121"/>
        <v>9.4481937276697021</v>
      </c>
      <c r="D617" s="15">
        <f t="shared" si="122"/>
        <v>14.103472714386955</v>
      </c>
      <c r="E617" s="15">
        <f t="shared" si="123"/>
        <v>0</v>
      </c>
      <c r="F617" s="15">
        <f t="shared" si="124"/>
        <v>5.4913294797687886</v>
      </c>
      <c r="G617" s="15">
        <f t="shared" si="125"/>
        <v>0.27332361516034986</v>
      </c>
      <c r="H617" s="15">
        <f t="shared" si="126"/>
        <v>0</v>
      </c>
      <c r="I617" s="15">
        <f t="shared" si="127"/>
        <v>-1.2467273407308656E-2</v>
      </c>
      <c r="J617" s="15">
        <f t="shared" si="128"/>
        <v>2.3408239700379856E-2</v>
      </c>
      <c r="K617" s="15">
        <f t="shared" si="129"/>
        <v>-0.59143600662408324</v>
      </c>
      <c r="L617" s="15">
        <f t="shared" si="130"/>
        <v>0.21911804984934388</v>
      </c>
      <c r="M617" s="15">
        <f t="shared" si="131"/>
        <v>2.3342175066313029</v>
      </c>
      <c r="N617" s="3"/>
    </row>
    <row r="618" spans="1:14" hidden="1" x14ac:dyDescent="0.2">
      <c r="A618" s="3"/>
      <c r="B618" s="14" t="s">
        <v>23</v>
      </c>
      <c r="C618" s="15">
        <f t="shared" si="121"/>
        <v>10.639142516871768</v>
      </c>
      <c r="D618" s="15">
        <f t="shared" si="122"/>
        <v>15.379163713678235</v>
      </c>
      <c r="E618" s="15">
        <f t="shared" si="123"/>
        <v>2.1558872305140961</v>
      </c>
      <c r="F618" s="15">
        <f t="shared" si="124"/>
        <v>6.8159922928709076</v>
      </c>
      <c r="G618" s="15">
        <f t="shared" si="125"/>
        <v>1.6217201166180923</v>
      </c>
      <c r="H618" s="15">
        <f t="shared" si="126"/>
        <v>0</v>
      </c>
      <c r="I618" s="15">
        <f t="shared" si="127"/>
        <v>-1.2467273407308656E-2</v>
      </c>
      <c r="J618" s="15">
        <f t="shared" si="128"/>
        <v>2.3408239700379856E-2</v>
      </c>
      <c r="K618" s="15">
        <f t="shared" si="129"/>
        <v>-0.35486160397444999</v>
      </c>
      <c r="L618" s="15">
        <f t="shared" si="130"/>
        <v>2.5198575732675943</v>
      </c>
      <c r="M618" s="15">
        <f t="shared" si="131"/>
        <v>2.9442970822281227</v>
      </c>
      <c r="N618" s="3"/>
    </row>
    <row r="619" spans="1:14" hidden="1" x14ac:dyDescent="0.2">
      <c r="A619" s="3"/>
      <c r="B619" s="14" t="s">
        <v>24</v>
      </c>
      <c r="C619" s="15">
        <f t="shared" si="121"/>
        <v>11.155220325525999</v>
      </c>
      <c r="D619" s="15">
        <f t="shared" si="122"/>
        <v>17.269076305220878</v>
      </c>
      <c r="E619" s="15">
        <f t="shared" si="123"/>
        <v>3.4825870646766171</v>
      </c>
      <c r="F619" s="15">
        <f t="shared" si="124"/>
        <v>2.7215799614643577</v>
      </c>
      <c r="G619" s="15">
        <f t="shared" si="125"/>
        <v>1.184402332361516</v>
      </c>
      <c r="H619" s="15">
        <f t="shared" si="126"/>
        <v>0</v>
      </c>
      <c r="I619" s="15">
        <f t="shared" si="127"/>
        <v>0</v>
      </c>
      <c r="J619" s="15">
        <f t="shared" si="128"/>
        <v>2.3408239700379856E-2</v>
      </c>
      <c r="K619" s="15">
        <f t="shared" si="129"/>
        <v>-0.37851904423940524</v>
      </c>
      <c r="L619" s="15">
        <f t="shared" si="130"/>
        <v>2.9580936729662977</v>
      </c>
      <c r="M619" s="15">
        <f t="shared" si="131"/>
        <v>2.0159151193634011</v>
      </c>
      <c r="N619" s="3"/>
    </row>
    <row r="620" spans="1:14" hidden="1" x14ac:dyDescent="0.2">
      <c r="A620" s="3"/>
      <c r="B620" s="14" t="s">
        <v>25</v>
      </c>
      <c r="C620" s="15">
        <f t="shared" si="121"/>
        <v>11.333862643906304</v>
      </c>
      <c r="D620" s="15">
        <f t="shared" si="122"/>
        <v>17.150956768249458</v>
      </c>
      <c r="E620" s="15">
        <f t="shared" si="123"/>
        <v>6.0364842454394658</v>
      </c>
      <c r="F620" s="15">
        <f t="shared" si="124"/>
        <v>3.4441233140655134</v>
      </c>
      <c r="G620" s="15">
        <f t="shared" si="125"/>
        <v>1.6399416909620994</v>
      </c>
      <c r="H620" s="15">
        <f t="shared" si="126"/>
        <v>0</v>
      </c>
      <c r="I620" s="15">
        <f t="shared" si="127"/>
        <v>0</v>
      </c>
      <c r="J620" s="15">
        <f t="shared" si="128"/>
        <v>2.3408239700379856E-2</v>
      </c>
      <c r="K620" s="15">
        <f t="shared" si="129"/>
        <v>-0.42583392476934262</v>
      </c>
      <c r="L620" s="15">
        <f t="shared" si="130"/>
        <v>-6.9022185702547372</v>
      </c>
      <c r="M620" s="15">
        <f t="shared" si="131"/>
        <v>3.4748010610079634</v>
      </c>
      <c r="N620" s="3"/>
    </row>
    <row r="621" spans="1:14" hidden="1" x14ac:dyDescent="0.2">
      <c r="A621" s="3"/>
      <c r="B621" s="14" t="s">
        <v>26</v>
      </c>
      <c r="C621" s="15">
        <f t="shared" si="121"/>
        <v>11.631599841206821</v>
      </c>
      <c r="D621" s="15">
        <f t="shared" si="122"/>
        <v>13.465627214741319</v>
      </c>
      <c r="E621" s="15">
        <f t="shared" si="123"/>
        <v>7.6948590381426163</v>
      </c>
      <c r="F621" s="15">
        <f t="shared" si="124"/>
        <v>14.426782273603092</v>
      </c>
      <c r="G621" s="15">
        <f t="shared" si="125"/>
        <v>1.9132653061224489</v>
      </c>
      <c r="H621" s="15">
        <f t="shared" si="126"/>
        <v>0</v>
      </c>
      <c r="I621" s="15">
        <f t="shared" si="127"/>
        <v>5.5479366662510907</v>
      </c>
      <c r="J621" s="15">
        <f t="shared" si="128"/>
        <v>2.3408239700379856E-2</v>
      </c>
      <c r="K621" s="15">
        <f t="shared" si="129"/>
        <v>-0.37851904423940524</v>
      </c>
      <c r="L621" s="15">
        <f t="shared" si="130"/>
        <v>-8.3812654067378851</v>
      </c>
      <c r="M621" s="15">
        <f t="shared" si="131"/>
        <v>3.209549071618043</v>
      </c>
      <c r="N621" s="3"/>
    </row>
    <row r="622" spans="1:14" hidden="1" x14ac:dyDescent="0.2">
      <c r="A622" s="3"/>
      <c r="B622" s="14" t="s">
        <v>27</v>
      </c>
      <c r="C622" s="15">
        <f t="shared" si="121"/>
        <v>12.147677649861054</v>
      </c>
      <c r="D622" s="15">
        <f t="shared" si="122"/>
        <v>13.016772974249932</v>
      </c>
      <c r="E622" s="15">
        <f t="shared" si="123"/>
        <v>7.1807628524046363</v>
      </c>
      <c r="F622" s="15">
        <f t="shared" si="124"/>
        <v>16.835260115606946</v>
      </c>
      <c r="G622" s="15">
        <f t="shared" si="125"/>
        <v>1.8403790087463598</v>
      </c>
      <c r="H622" s="15">
        <f t="shared" si="126"/>
        <v>0</v>
      </c>
      <c r="I622" s="15">
        <f t="shared" si="127"/>
        <v>9.5499314299962634</v>
      </c>
      <c r="J622" s="15">
        <f t="shared" si="128"/>
        <v>2.3408239700379856E-2</v>
      </c>
      <c r="K622" s="15">
        <f t="shared" si="129"/>
        <v>-0.40217648450437393</v>
      </c>
      <c r="L622" s="15">
        <f t="shared" si="130"/>
        <v>-8.3812654067378851</v>
      </c>
      <c r="M622" s="15">
        <f t="shared" si="131"/>
        <v>3.2891246684350075</v>
      </c>
      <c r="N622" s="3"/>
    </row>
    <row r="623" spans="1:14" hidden="1" x14ac:dyDescent="0.2">
      <c r="A623" s="3"/>
      <c r="B623" s="14" t="s">
        <v>28</v>
      </c>
      <c r="C623" s="15">
        <f t="shared" si="121"/>
        <v>13.060738388249307</v>
      </c>
      <c r="D623" s="15">
        <f t="shared" si="122"/>
        <v>14.292463973541222</v>
      </c>
      <c r="E623" s="15">
        <f t="shared" si="123"/>
        <v>6.7661691542288489</v>
      </c>
      <c r="F623" s="15">
        <f t="shared" si="124"/>
        <v>17.389210019267821</v>
      </c>
      <c r="G623" s="15">
        <f t="shared" si="125"/>
        <v>4.3913994169096258</v>
      </c>
      <c r="H623" s="15">
        <f t="shared" si="126"/>
        <v>0</v>
      </c>
      <c r="I623" s="15">
        <f t="shared" si="127"/>
        <v>9.5249968831816449</v>
      </c>
      <c r="J623" s="15">
        <f t="shared" si="128"/>
        <v>2.3408239700379856E-2</v>
      </c>
      <c r="K623" s="15">
        <f t="shared" si="129"/>
        <v>-0.40217648450437393</v>
      </c>
      <c r="L623" s="15">
        <f t="shared" si="130"/>
        <v>-6.8474390577923856</v>
      </c>
      <c r="M623" s="15">
        <f t="shared" si="131"/>
        <v>3.3156498673740056</v>
      </c>
      <c r="N623" s="3"/>
    </row>
    <row r="624" spans="1:14" hidden="1" x14ac:dyDescent="0.2">
      <c r="A624" s="3"/>
      <c r="B624" s="14" t="s">
        <v>83</v>
      </c>
      <c r="C624" s="15">
        <f t="shared" si="121"/>
        <v>14.708217546645489</v>
      </c>
      <c r="D624" s="15">
        <f t="shared" si="122"/>
        <v>16.820222064729503</v>
      </c>
      <c r="E624" s="15">
        <f t="shared" si="123"/>
        <v>7.2802653399668298</v>
      </c>
      <c r="F624" s="15">
        <f t="shared" si="124"/>
        <v>17.846820809248563</v>
      </c>
      <c r="G624" s="15">
        <f t="shared" si="125"/>
        <v>5.5211370262390798</v>
      </c>
      <c r="H624" s="15">
        <f t="shared" si="126"/>
        <v>0</v>
      </c>
      <c r="I624" s="15">
        <f t="shared" si="127"/>
        <v>9.5374641565889533</v>
      </c>
      <c r="J624" s="15">
        <f t="shared" si="128"/>
        <v>2.3408239700379856E-2</v>
      </c>
      <c r="K624" s="15">
        <f t="shared" si="129"/>
        <v>-0.40217648450437393</v>
      </c>
      <c r="L624" s="15">
        <f t="shared" si="130"/>
        <v>-9.0112298000547888</v>
      </c>
      <c r="M624" s="15">
        <f t="shared" si="131"/>
        <v>3.2625994694960241</v>
      </c>
      <c r="N624" s="3"/>
    </row>
    <row r="625" spans="1:14" hidden="1" x14ac:dyDescent="0.2">
      <c r="A625" s="3"/>
      <c r="B625" s="14" t="s">
        <v>29</v>
      </c>
      <c r="C625" s="15">
        <f t="shared" si="121"/>
        <v>15.839618896387458</v>
      </c>
      <c r="D625" s="15">
        <f t="shared" si="122"/>
        <v>17.95416961965509</v>
      </c>
      <c r="E625" s="15">
        <f t="shared" si="123"/>
        <v>11.028192371475953</v>
      </c>
      <c r="F625" s="15">
        <f t="shared" si="124"/>
        <v>18.003371868978807</v>
      </c>
      <c r="G625" s="15">
        <f t="shared" si="125"/>
        <v>4.6647230320699755</v>
      </c>
      <c r="H625" s="15">
        <f t="shared" si="126"/>
        <v>0.50137473718260117</v>
      </c>
      <c r="I625" s="15">
        <f t="shared" si="127"/>
        <v>11.544695175165193</v>
      </c>
      <c r="J625" s="15">
        <f t="shared" si="128"/>
        <v>-2.5983146067415652</v>
      </c>
      <c r="K625" s="15">
        <f t="shared" si="129"/>
        <v>-0.40217648450437393</v>
      </c>
      <c r="L625" s="15">
        <f t="shared" si="130"/>
        <v>-7.2856751574911049</v>
      </c>
      <c r="M625" s="15">
        <f t="shared" si="131"/>
        <v>3.2891246684350075</v>
      </c>
      <c r="N625" s="3"/>
    </row>
    <row r="626" spans="1:14" hidden="1" x14ac:dyDescent="0.2">
      <c r="A626" s="3"/>
      <c r="B626" s="14" t="s">
        <v>19</v>
      </c>
      <c r="C626" s="15">
        <f t="shared" si="121"/>
        <v>17.209210003969826</v>
      </c>
      <c r="D626" s="15">
        <f t="shared" si="122"/>
        <v>19.914953933380584</v>
      </c>
      <c r="E626" s="15">
        <f t="shared" si="123"/>
        <v>11.061359867330024</v>
      </c>
      <c r="F626" s="15">
        <f t="shared" si="124"/>
        <v>19.123314065510606</v>
      </c>
      <c r="G626" s="15">
        <f t="shared" si="125"/>
        <v>4.3002915451895083</v>
      </c>
      <c r="H626" s="15">
        <f t="shared" si="126"/>
        <v>0.50137473718260117</v>
      </c>
      <c r="I626" s="15">
        <f t="shared" si="127"/>
        <v>11.519760628350577</v>
      </c>
      <c r="J626" s="15">
        <f t="shared" si="128"/>
        <v>-0.8426966292134751</v>
      </c>
      <c r="K626" s="15">
        <f t="shared" si="129"/>
        <v>-0.40217648450437393</v>
      </c>
      <c r="L626" s="15">
        <f t="shared" si="130"/>
        <v>-7.7513010134209832</v>
      </c>
      <c r="M626" s="15">
        <f t="shared" si="131"/>
        <v>3.2891246684350075</v>
      </c>
      <c r="N626" s="3"/>
    </row>
    <row r="627" spans="1:14" hidden="1" x14ac:dyDescent="0.2">
      <c r="A627" s="3"/>
      <c r="B627" s="14">
        <v>2006</v>
      </c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3"/>
    </row>
    <row r="628" spans="1:14" hidden="1" x14ac:dyDescent="0.2">
      <c r="A628" s="3"/>
      <c r="B628" s="14" t="s">
        <v>20</v>
      </c>
      <c r="C628" s="15">
        <f t="shared" ref="C628:C639" si="132">+(C126-$C$124)/$C$124*100</f>
        <v>2.7434377646062735</v>
      </c>
      <c r="D628" s="15">
        <f t="shared" ref="D628:D639" si="133">+(D126-$D$124)/$D$124*100</f>
        <v>2.9353821907013349</v>
      </c>
      <c r="E628" s="15">
        <f t="shared" ref="E628:E639" si="134">+(E126-$E$124)/$E$124*100</f>
        <v>3.6284903688218537</v>
      </c>
      <c r="F628" s="15">
        <f t="shared" ref="F628:F639" si="135">+(F126-$F$124)/$F$124*100</f>
        <v>3.8212697128993076</v>
      </c>
      <c r="G628" s="15">
        <f t="shared" ref="G628:G639" si="136">+(G126-$G$124)/$G$124*100</f>
        <v>2.1139063591893823</v>
      </c>
      <c r="H628" s="15">
        <f t="shared" ref="H628:H639" si="137">+(H126-$H$124)/$H$124*100</f>
        <v>0</v>
      </c>
      <c r="I628" s="15">
        <f t="shared" ref="I628:I639" si="138">+(I126-$I$124)/$I$124*100</f>
        <v>0</v>
      </c>
      <c r="J628" s="15">
        <f t="shared" ref="J628:J639" si="139">+(J126-$J$124)/$J$124*100</f>
        <v>-1.7705382436260624</v>
      </c>
      <c r="K628" s="15">
        <f t="shared" ref="K628:K639" si="140">+(K126-$K$124)/$K$124*100</f>
        <v>0</v>
      </c>
      <c r="L628" s="15">
        <f t="shared" ref="L628:L639" si="141">+(L126-$L$124)/$L$124*100</f>
        <v>3.9489311163895522</v>
      </c>
      <c r="M628" s="15">
        <f t="shared" ref="M628:M639" si="142">+(M126-$M$124)/$M$124*100</f>
        <v>0</v>
      </c>
      <c r="N628" s="3"/>
    </row>
    <row r="629" spans="1:14" hidden="1" x14ac:dyDescent="0.2">
      <c r="A629" s="3"/>
      <c r="B629" s="14" t="s">
        <v>21</v>
      </c>
      <c r="C629" s="15">
        <f t="shared" si="132"/>
        <v>6.5368331922099951</v>
      </c>
      <c r="D629" s="15">
        <f t="shared" si="133"/>
        <v>9.3577620173364853</v>
      </c>
      <c r="E629" s="15">
        <f t="shared" si="134"/>
        <v>5.2411527549648955</v>
      </c>
      <c r="F629" s="15">
        <f t="shared" si="135"/>
        <v>2.5374039627982117</v>
      </c>
      <c r="G629" s="15">
        <f t="shared" si="136"/>
        <v>5.101327742837185</v>
      </c>
      <c r="H629" s="15">
        <f t="shared" si="137"/>
        <v>0</v>
      </c>
      <c r="I629" s="15">
        <f t="shared" si="138"/>
        <v>-1.2744550027948549</v>
      </c>
      <c r="J629" s="15">
        <f t="shared" si="139"/>
        <v>-1.8649669499527937</v>
      </c>
      <c r="K629" s="15">
        <f t="shared" si="140"/>
        <v>-1.7577197149643651</v>
      </c>
      <c r="L629" s="15">
        <f t="shared" si="141"/>
        <v>4.0973871733966778</v>
      </c>
      <c r="M629" s="15">
        <f t="shared" si="142"/>
        <v>7.7041602465334202E-2</v>
      </c>
      <c r="N629" s="3"/>
    </row>
    <row r="630" spans="1:14" hidden="1" x14ac:dyDescent="0.2">
      <c r="A630" s="3"/>
      <c r="B630" s="14" t="s">
        <v>22</v>
      </c>
      <c r="C630" s="15">
        <f t="shared" si="132"/>
        <v>11.126164267569864</v>
      </c>
      <c r="D630" s="15">
        <f t="shared" si="133"/>
        <v>16.036249014972416</v>
      </c>
      <c r="E630" s="15">
        <f t="shared" si="134"/>
        <v>5.6144542332387495</v>
      </c>
      <c r="F630" s="15">
        <f t="shared" si="135"/>
        <v>4.4177112818439186</v>
      </c>
      <c r="G630" s="15">
        <f t="shared" si="136"/>
        <v>4.8392732354996593</v>
      </c>
      <c r="H630" s="15">
        <f t="shared" si="137"/>
        <v>0</v>
      </c>
      <c r="I630" s="15">
        <f t="shared" si="138"/>
        <v>-0.14533258803800497</v>
      </c>
      <c r="J630" s="15">
        <f t="shared" si="139"/>
        <v>-2.6440037771482636</v>
      </c>
      <c r="K630" s="15">
        <f t="shared" si="140"/>
        <v>-10.023752969121137</v>
      </c>
      <c r="L630" s="15">
        <f t="shared" si="141"/>
        <v>15.439429928741092</v>
      </c>
      <c r="M630" s="15">
        <f t="shared" si="142"/>
        <v>-0.66769388803286234</v>
      </c>
      <c r="N630" s="3"/>
    </row>
    <row r="631" spans="1:14" hidden="1" x14ac:dyDescent="0.2">
      <c r="A631" s="3"/>
      <c r="B631" s="14" t="s">
        <v>23</v>
      </c>
      <c r="C631" s="15">
        <f t="shared" si="132"/>
        <v>16.850127011007622</v>
      </c>
      <c r="D631" s="15">
        <f t="shared" si="133"/>
        <v>24.960598896769095</v>
      </c>
      <c r="E631" s="15">
        <f t="shared" si="134"/>
        <v>4.9723756906077279</v>
      </c>
      <c r="F631" s="15">
        <f t="shared" si="135"/>
        <v>5.6308127780024311</v>
      </c>
      <c r="G631" s="15">
        <f t="shared" si="136"/>
        <v>11.635220125786168</v>
      </c>
      <c r="H631" s="15">
        <f t="shared" si="137"/>
        <v>1.4322497586095877</v>
      </c>
      <c r="I631" s="15">
        <f t="shared" si="138"/>
        <v>-1.8669647847959805</v>
      </c>
      <c r="J631" s="15">
        <f t="shared" si="139"/>
        <v>-3.210576015108598</v>
      </c>
      <c r="K631" s="15">
        <f t="shared" si="140"/>
        <v>-10.546318289786218</v>
      </c>
      <c r="L631" s="15">
        <f t="shared" si="141"/>
        <v>18.260095011876484</v>
      </c>
      <c r="M631" s="15">
        <f t="shared" si="142"/>
        <v>-1.2326656394452888</v>
      </c>
      <c r="N631" s="3"/>
    </row>
    <row r="632" spans="1:14" hidden="1" x14ac:dyDescent="0.2">
      <c r="A632" s="3"/>
      <c r="B632" s="14" t="s">
        <v>24</v>
      </c>
      <c r="C632" s="15">
        <f t="shared" si="132"/>
        <v>17.425910245554611</v>
      </c>
      <c r="D632" s="15">
        <f t="shared" si="133"/>
        <v>25.157604412923547</v>
      </c>
      <c r="E632" s="15">
        <f t="shared" si="134"/>
        <v>4.7483948036434152</v>
      </c>
      <c r="F632" s="15">
        <f t="shared" si="135"/>
        <v>7.7031945006065552</v>
      </c>
      <c r="G632" s="15">
        <f t="shared" si="136"/>
        <v>15.758211041229917</v>
      </c>
      <c r="H632" s="15">
        <f t="shared" si="137"/>
        <v>-0.49887351142581637</v>
      </c>
      <c r="I632" s="15">
        <f t="shared" si="138"/>
        <v>-1.8222470653996594</v>
      </c>
      <c r="J632" s="15">
        <f t="shared" si="139"/>
        <v>-3.1161473087818803</v>
      </c>
      <c r="K632" s="15">
        <f t="shared" si="140"/>
        <v>-8.6935866983372989</v>
      </c>
      <c r="L632" s="15">
        <f t="shared" si="141"/>
        <v>17.695961995249395</v>
      </c>
      <c r="M632" s="15">
        <f t="shared" si="142"/>
        <v>0</v>
      </c>
      <c r="N632" s="3"/>
    </row>
    <row r="633" spans="1:14" hidden="1" x14ac:dyDescent="0.2">
      <c r="A633" s="3"/>
      <c r="B633" s="14" t="s">
        <v>25</v>
      </c>
      <c r="C633" s="15">
        <f t="shared" si="132"/>
        <v>18.272650296359014</v>
      </c>
      <c r="D633" s="15">
        <f t="shared" si="133"/>
        <v>22.281323877068562</v>
      </c>
      <c r="E633" s="15">
        <f t="shared" si="134"/>
        <v>6.6298342541436419</v>
      </c>
      <c r="F633" s="15">
        <f t="shared" si="135"/>
        <v>9.1184795794581532</v>
      </c>
      <c r="G633" s="15">
        <f t="shared" si="136"/>
        <v>18.44863731656185</v>
      </c>
      <c r="H633" s="15">
        <f t="shared" si="137"/>
        <v>-0.49887351142581637</v>
      </c>
      <c r="I633" s="15">
        <f t="shared" si="138"/>
        <v>20.838457238680839</v>
      </c>
      <c r="J633" s="15">
        <f t="shared" si="139"/>
        <v>-3.1161473087818803</v>
      </c>
      <c r="K633" s="15">
        <f t="shared" si="140"/>
        <v>-9.762470308788604</v>
      </c>
      <c r="L633" s="15">
        <f t="shared" si="141"/>
        <v>18.289786223277897</v>
      </c>
      <c r="M633" s="15">
        <f t="shared" si="142"/>
        <v>-3.5439137134052272</v>
      </c>
      <c r="N633" s="3"/>
    </row>
    <row r="634" spans="1:14" hidden="1" x14ac:dyDescent="0.2">
      <c r="A634" s="3"/>
      <c r="B634" s="14" t="s">
        <v>26</v>
      </c>
      <c r="C634" s="15">
        <f t="shared" si="132"/>
        <v>19.288738357324299</v>
      </c>
      <c r="D634" s="15">
        <f t="shared" si="133"/>
        <v>22.990543735224573</v>
      </c>
      <c r="E634" s="15">
        <f t="shared" si="134"/>
        <v>7.3913692698223077</v>
      </c>
      <c r="F634" s="15">
        <f t="shared" si="135"/>
        <v>12.403962798220789</v>
      </c>
      <c r="G634" s="15">
        <f t="shared" si="136"/>
        <v>16.334730957372468</v>
      </c>
      <c r="H634" s="15">
        <f t="shared" si="137"/>
        <v>-0.85291277759896278</v>
      </c>
      <c r="I634" s="15">
        <f t="shared" si="138"/>
        <v>20.994969256567909</v>
      </c>
      <c r="J634" s="15">
        <f t="shared" si="139"/>
        <v>5.4060434372049047</v>
      </c>
      <c r="K634" s="15">
        <f t="shared" si="140"/>
        <v>-10.213776722090261</v>
      </c>
      <c r="L634" s="15">
        <f t="shared" si="141"/>
        <v>20.071258907363408</v>
      </c>
      <c r="M634" s="15">
        <f t="shared" si="142"/>
        <v>-0.64201335387776071</v>
      </c>
      <c r="N634" s="3"/>
    </row>
    <row r="635" spans="1:14" hidden="1" x14ac:dyDescent="0.2">
      <c r="A635" s="3"/>
      <c r="B635" s="14" t="s">
        <v>27</v>
      </c>
      <c r="C635" s="15">
        <f t="shared" si="132"/>
        <v>20.62658763759525</v>
      </c>
      <c r="D635" s="15">
        <f t="shared" si="133"/>
        <v>23.108747044917248</v>
      </c>
      <c r="E635" s="15">
        <f t="shared" si="134"/>
        <v>9.4967896072868303</v>
      </c>
      <c r="F635" s="15">
        <f t="shared" si="135"/>
        <v>18.166194904973722</v>
      </c>
      <c r="G635" s="15">
        <f t="shared" si="136"/>
        <v>21.872816212438863</v>
      </c>
      <c r="H635" s="15">
        <f t="shared" si="137"/>
        <v>-1.4966205342774308</v>
      </c>
      <c r="I635" s="15">
        <f t="shared" si="138"/>
        <v>20.916713247624362</v>
      </c>
      <c r="J635" s="15">
        <f t="shared" si="139"/>
        <v>5.2644003777148143</v>
      </c>
      <c r="K635" s="15">
        <f t="shared" si="140"/>
        <v>-9.4774346793349125</v>
      </c>
      <c r="L635" s="15">
        <f t="shared" si="141"/>
        <v>27.019002375296914</v>
      </c>
      <c r="M635" s="15">
        <f t="shared" si="142"/>
        <v>-2.259887005649706</v>
      </c>
      <c r="N635" s="3"/>
    </row>
    <row r="636" spans="1:14" hidden="1" x14ac:dyDescent="0.2">
      <c r="A636" s="3"/>
      <c r="B636" s="14" t="s">
        <v>28</v>
      </c>
      <c r="C636" s="15">
        <f t="shared" si="132"/>
        <v>21.11769686706182</v>
      </c>
      <c r="D636" s="15">
        <f t="shared" si="133"/>
        <v>23.246650906225376</v>
      </c>
      <c r="E636" s="15">
        <f t="shared" si="134"/>
        <v>12.632522024787205</v>
      </c>
      <c r="F636" s="15">
        <f t="shared" si="135"/>
        <v>18.843509906995536</v>
      </c>
      <c r="G636" s="15">
        <f t="shared" si="136"/>
        <v>22.606568832983925</v>
      </c>
      <c r="H636" s="15">
        <f t="shared" si="137"/>
        <v>5.1013839716768663</v>
      </c>
      <c r="I636" s="15">
        <f t="shared" si="138"/>
        <v>20.894354387926224</v>
      </c>
      <c r="J636" s="15">
        <f t="shared" si="139"/>
        <v>4.8630783758262428</v>
      </c>
      <c r="K636" s="15">
        <f t="shared" si="140"/>
        <v>-9.8099762470308818</v>
      </c>
      <c r="L636" s="15">
        <f t="shared" si="141"/>
        <v>27.494061757719706</v>
      </c>
      <c r="M636" s="15">
        <f t="shared" si="142"/>
        <v>-2.5166923472008103</v>
      </c>
      <c r="N636" s="3"/>
    </row>
    <row r="637" spans="1:14" hidden="1" x14ac:dyDescent="0.2">
      <c r="A637" s="3"/>
      <c r="B637" s="14" t="s">
        <v>83</v>
      </c>
      <c r="C637" s="15">
        <f t="shared" si="132"/>
        <v>21.812023708721416</v>
      </c>
      <c r="D637" s="15">
        <f t="shared" si="133"/>
        <v>24.665090622537416</v>
      </c>
      <c r="E637" s="15">
        <f t="shared" si="134"/>
        <v>11.990443482156182</v>
      </c>
      <c r="F637" s="15">
        <f t="shared" si="135"/>
        <v>18.044884755357867</v>
      </c>
      <c r="G637" s="15">
        <f t="shared" si="136"/>
        <v>20.929419986023774</v>
      </c>
      <c r="H637" s="15">
        <f t="shared" si="137"/>
        <v>3.9588027035725815</v>
      </c>
      <c r="I637" s="15">
        <f t="shared" si="138"/>
        <v>20.994969256567909</v>
      </c>
      <c r="J637" s="15">
        <f t="shared" si="139"/>
        <v>5.1699716713880957</v>
      </c>
      <c r="K637" s="15">
        <f t="shared" si="140"/>
        <v>-9.8337292161520136</v>
      </c>
      <c r="L637" s="15">
        <f t="shared" si="141"/>
        <v>33.996437054631826</v>
      </c>
      <c r="M637" s="15">
        <f t="shared" si="142"/>
        <v>-0.43656908063687438</v>
      </c>
      <c r="N637" s="3"/>
    </row>
    <row r="638" spans="1:14" hidden="1" x14ac:dyDescent="0.2">
      <c r="A638" s="3"/>
      <c r="B638" s="14" t="s">
        <v>29</v>
      </c>
      <c r="C638" s="15">
        <f t="shared" si="132"/>
        <v>22.743437764606259</v>
      </c>
      <c r="D638" s="15">
        <f t="shared" si="133"/>
        <v>25.413711583924346</v>
      </c>
      <c r="E638" s="15">
        <f t="shared" si="134"/>
        <v>8.7352545916081823</v>
      </c>
      <c r="F638" s="15">
        <f t="shared" si="135"/>
        <v>21.118075212292748</v>
      </c>
      <c r="G638" s="15">
        <f t="shared" si="136"/>
        <v>26.816911250873517</v>
      </c>
      <c r="H638" s="15">
        <f t="shared" si="137"/>
        <v>4.1358223366591647</v>
      </c>
      <c r="I638" s="15">
        <f t="shared" si="138"/>
        <v>20.927892677473451</v>
      </c>
      <c r="J638" s="15">
        <f t="shared" si="139"/>
        <v>5.0991501416430509</v>
      </c>
      <c r="K638" s="15">
        <f t="shared" si="140"/>
        <v>-12.660332541567698</v>
      </c>
      <c r="L638" s="15">
        <f t="shared" si="141"/>
        <v>37.856294536817103</v>
      </c>
      <c r="M638" s="15">
        <f t="shared" si="142"/>
        <v>-1.8746789933230497</v>
      </c>
      <c r="N638" s="3"/>
    </row>
    <row r="639" spans="1:14" hidden="1" x14ac:dyDescent="0.2">
      <c r="A639" s="3"/>
      <c r="B639" s="14" t="s">
        <v>19</v>
      </c>
      <c r="C639" s="15">
        <f t="shared" si="132"/>
        <v>24.555461473327689</v>
      </c>
      <c r="D639" s="15">
        <f t="shared" si="133"/>
        <v>27.068557919621743</v>
      </c>
      <c r="E639" s="15">
        <f t="shared" si="134"/>
        <v>14.648350007466016</v>
      </c>
      <c r="F639" s="15">
        <f t="shared" si="135"/>
        <v>22.765871411241413</v>
      </c>
      <c r="G639" s="15">
        <f t="shared" si="136"/>
        <v>13.32983927323551</v>
      </c>
      <c r="H639" s="15">
        <f t="shared" si="137"/>
        <v>4.3933054393305557</v>
      </c>
      <c r="I639" s="15">
        <f t="shared" si="138"/>
        <v>20.93907210732252</v>
      </c>
      <c r="J639" s="15">
        <f t="shared" si="139"/>
        <v>8.2389046270066046</v>
      </c>
      <c r="K639" s="15">
        <f t="shared" si="140"/>
        <v>-12.755344418052253</v>
      </c>
      <c r="L639" s="15">
        <f t="shared" si="141"/>
        <v>44.091448931116389</v>
      </c>
      <c r="M639" s="15">
        <f t="shared" si="142"/>
        <v>2.2855675398048367</v>
      </c>
      <c r="N639" s="3"/>
    </row>
    <row r="640" spans="1:14" hidden="1" x14ac:dyDescent="0.2">
      <c r="A640" s="3"/>
      <c r="B640" s="14">
        <v>2007</v>
      </c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3"/>
    </row>
    <row r="641" spans="1:14" hidden="1" x14ac:dyDescent="0.2">
      <c r="A641" s="3"/>
      <c r="B641" s="14" t="s">
        <v>20</v>
      </c>
      <c r="C641" s="15">
        <f t="shared" ref="C641:C652" si="143">+(C139-$C$137)/$C$137*100</f>
        <v>1.699524133242692</v>
      </c>
      <c r="D641" s="15">
        <f t="shared" ref="D641:D652" si="144">+(D139-$D$137)/$D$137*100</f>
        <v>2.744186046511635</v>
      </c>
      <c r="E641" s="15">
        <f t="shared" ref="E641:E652" si="145">+(E139-$E$137)/$E$137*100</f>
        <v>-0.4949205522271366</v>
      </c>
      <c r="F641" s="15">
        <f t="shared" ref="F641:F652" si="146">+(F139-$F$137)/$F$137*100</f>
        <v>-0.73287220026351207</v>
      </c>
      <c r="G641" s="15">
        <f t="shared" ref="G641:G652" si="147">+(G139-$G$137)/$G$137*100</f>
        <v>20.841683366733456</v>
      </c>
      <c r="H641" s="15">
        <f t="shared" ref="H641:H652" si="148">+(H139-$H$137)/$H$137*100</f>
        <v>-0.21581624788039014</v>
      </c>
      <c r="I641" s="15">
        <f t="shared" ref="I641:I652" si="149">+(I139-$I$137)/$I$137*100</f>
        <v>-4.6219264189314109E-2</v>
      </c>
      <c r="J641" s="15">
        <f t="shared" ref="J641:J652" si="150">+(J139-$J$137)/$J$137*100</f>
        <v>-1.9193020719738301</v>
      </c>
      <c r="K641" s="15">
        <f t="shared" ref="K641:K652" si="151">+(K139-$K$137)/$K$137*100</f>
        <v>7.8682276068608701</v>
      </c>
      <c r="L641" s="15">
        <f t="shared" ref="L641:L652" si="152">+(L139-$L$137)/$L$137*100</f>
        <v>-3.8944982485060855</v>
      </c>
      <c r="M641" s="15">
        <f t="shared" ref="M641:M652" si="153">+(M139-$M$137)/$M$137*100</f>
        <v>-2.0838563896560411</v>
      </c>
      <c r="N641" s="3"/>
    </row>
    <row r="642" spans="1:14" hidden="1" x14ac:dyDescent="0.2">
      <c r="A642" s="3"/>
      <c r="B642" s="14" t="s">
        <v>21</v>
      </c>
      <c r="C642" s="15">
        <f t="shared" si="143"/>
        <v>2.8008157715839594</v>
      </c>
      <c r="D642" s="15">
        <f t="shared" si="144"/>
        <v>4.1860465116279073</v>
      </c>
      <c r="E642" s="15">
        <f t="shared" si="145"/>
        <v>1.9796822089085757</v>
      </c>
      <c r="F642" s="15">
        <f t="shared" si="146"/>
        <v>-0.41172595520421601</v>
      </c>
      <c r="G642" s="15">
        <f t="shared" si="147"/>
        <v>19.7009403422229</v>
      </c>
      <c r="H642" s="15">
        <f t="shared" si="148"/>
        <v>-0.21581624788039014</v>
      </c>
      <c r="I642" s="15">
        <f t="shared" si="149"/>
        <v>-3.6975411351438676E-2</v>
      </c>
      <c r="J642" s="15">
        <f t="shared" si="150"/>
        <v>-1.9193020719738301</v>
      </c>
      <c r="K642" s="15">
        <f t="shared" si="151"/>
        <v>11.952082766131221</v>
      </c>
      <c r="L642" s="15">
        <f t="shared" si="152"/>
        <v>2.2872450030908644</v>
      </c>
      <c r="M642" s="15">
        <f t="shared" si="153"/>
        <v>-3.037911122269652</v>
      </c>
      <c r="N642" s="3"/>
    </row>
    <row r="643" spans="1:14" hidden="1" x14ac:dyDescent="0.2">
      <c r="A643" s="3"/>
      <c r="B643" s="14" t="s">
        <v>22</v>
      </c>
      <c r="C643" s="15">
        <f t="shared" si="143"/>
        <v>4.1604350781781134</v>
      </c>
      <c r="D643" s="15">
        <f t="shared" si="144"/>
        <v>6.2325581395348904</v>
      </c>
      <c r="E643" s="15">
        <f t="shared" si="145"/>
        <v>0.88564730398542169</v>
      </c>
      <c r="F643" s="15">
        <f t="shared" si="146"/>
        <v>0.15645586297759087</v>
      </c>
      <c r="G643" s="15">
        <f t="shared" si="147"/>
        <v>20.949591490673651</v>
      </c>
      <c r="H643" s="15">
        <f t="shared" si="148"/>
        <v>-0.13873901649454151</v>
      </c>
      <c r="I643" s="15">
        <f t="shared" si="149"/>
        <v>0.10168238121650364</v>
      </c>
      <c r="J643" s="15">
        <f t="shared" si="150"/>
        <v>-2.4863685932388173</v>
      </c>
      <c r="K643" s="15">
        <f t="shared" si="151"/>
        <v>9.9646065886196471</v>
      </c>
      <c r="L643" s="15">
        <f t="shared" si="152"/>
        <v>3.0908716257984752</v>
      </c>
      <c r="M643" s="15">
        <f t="shared" si="153"/>
        <v>-4.5945267386392192</v>
      </c>
      <c r="N643" s="3"/>
    </row>
    <row r="644" spans="1:14" hidden="1" x14ac:dyDescent="0.2">
      <c r="A644" s="3"/>
      <c r="B644" s="14" t="s">
        <v>23</v>
      </c>
      <c r="C644" s="15">
        <f t="shared" si="143"/>
        <v>5.1529571719918392</v>
      </c>
      <c r="D644" s="15">
        <f t="shared" si="144"/>
        <v>7.4108527131782873</v>
      </c>
      <c r="E644" s="15">
        <f t="shared" si="145"/>
        <v>3.9202917426413157</v>
      </c>
      <c r="F644" s="15">
        <f t="shared" si="146"/>
        <v>-0.1235177865612648</v>
      </c>
      <c r="G644" s="15">
        <f t="shared" si="147"/>
        <v>24.757206721134562</v>
      </c>
      <c r="H644" s="15">
        <f t="shared" si="148"/>
        <v>-0.20040080160321694</v>
      </c>
      <c r="I644" s="15">
        <f t="shared" si="149"/>
        <v>0.23109632094657054</v>
      </c>
      <c r="J644" s="15">
        <f t="shared" si="150"/>
        <v>-2.093784078516908</v>
      </c>
      <c r="K644" s="15">
        <f t="shared" si="151"/>
        <v>8.4944187312823267</v>
      </c>
      <c r="L644" s="15">
        <f t="shared" si="152"/>
        <v>7.7065732536575382</v>
      </c>
      <c r="M644" s="15">
        <f t="shared" si="153"/>
        <v>-4.2179261862917432</v>
      </c>
      <c r="N644" s="3"/>
    </row>
    <row r="645" spans="1:14" hidden="1" x14ac:dyDescent="0.2">
      <c r="A645" s="3"/>
      <c r="B645" s="14" t="s">
        <v>24</v>
      </c>
      <c r="C645" s="15">
        <f t="shared" si="143"/>
        <v>6.2814411964649954</v>
      </c>
      <c r="D645" s="15">
        <f t="shared" si="144"/>
        <v>9.2713178294573559</v>
      </c>
      <c r="E645" s="15">
        <f t="shared" si="145"/>
        <v>0.11721802552749297</v>
      </c>
      <c r="F645" s="15">
        <f t="shared" si="146"/>
        <v>1.004611330698272</v>
      </c>
      <c r="G645" s="15">
        <f t="shared" si="147"/>
        <v>25.019269307846454</v>
      </c>
      <c r="H645" s="15">
        <f t="shared" si="148"/>
        <v>-0.97117311546170304</v>
      </c>
      <c r="I645" s="15">
        <f t="shared" si="149"/>
        <v>0.11092623405435807</v>
      </c>
      <c r="J645" s="15">
        <f t="shared" si="150"/>
        <v>-1.5485278080697977</v>
      </c>
      <c r="K645" s="15">
        <f t="shared" si="151"/>
        <v>12.63272529267628</v>
      </c>
      <c r="L645" s="15">
        <f t="shared" si="152"/>
        <v>4.6981248712136843</v>
      </c>
      <c r="M645" s="15">
        <f t="shared" si="153"/>
        <v>-6.3268892794376068</v>
      </c>
      <c r="N645" s="3"/>
    </row>
    <row r="646" spans="1:14" hidden="1" x14ac:dyDescent="0.2">
      <c r="A646" s="3"/>
      <c r="B646" s="14" t="s">
        <v>25</v>
      </c>
      <c r="C646" s="15">
        <f t="shared" si="143"/>
        <v>7.736233854520731</v>
      </c>
      <c r="D646" s="15">
        <f t="shared" si="144"/>
        <v>11.426356589147293</v>
      </c>
      <c r="E646" s="15">
        <f t="shared" si="145"/>
        <v>1.5108101067986486</v>
      </c>
      <c r="F646" s="15">
        <f t="shared" si="146"/>
        <v>1.4081027667984114</v>
      </c>
      <c r="G646" s="15">
        <f t="shared" si="147"/>
        <v>22.799445043934018</v>
      </c>
      <c r="H646" s="15">
        <f t="shared" si="148"/>
        <v>-0.97117311546170304</v>
      </c>
      <c r="I646" s="15">
        <f t="shared" si="149"/>
        <v>0.14790164540581777</v>
      </c>
      <c r="J646" s="15">
        <f t="shared" si="150"/>
        <v>-3.3805888767720829</v>
      </c>
      <c r="K646" s="15">
        <f t="shared" si="151"/>
        <v>10.944731826844539</v>
      </c>
      <c r="L646" s="15">
        <f t="shared" si="152"/>
        <v>7.1708221718524641</v>
      </c>
      <c r="M646" s="15">
        <f t="shared" si="153"/>
        <v>-3.866432337434103</v>
      </c>
      <c r="N646" s="3"/>
    </row>
    <row r="647" spans="1:14" hidden="1" x14ac:dyDescent="0.2">
      <c r="A647" s="3"/>
      <c r="B647" s="14" t="s">
        <v>26</v>
      </c>
      <c r="C647" s="15">
        <f t="shared" si="143"/>
        <v>9.4629503738953122</v>
      </c>
      <c r="D647" s="15">
        <f t="shared" si="144"/>
        <v>12.992248062015497</v>
      </c>
      <c r="E647" s="15">
        <f t="shared" si="145"/>
        <v>3.1909351393592087</v>
      </c>
      <c r="F647" s="15">
        <f t="shared" si="146"/>
        <v>3.4502635046113195</v>
      </c>
      <c r="G647" s="15">
        <f t="shared" si="147"/>
        <v>30.985047017111146</v>
      </c>
      <c r="H647" s="15">
        <f t="shared" si="148"/>
        <v>4.6554647757052461</v>
      </c>
      <c r="I647" s="15">
        <f t="shared" si="149"/>
        <v>3.6975411351459694E-2</v>
      </c>
      <c r="J647" s="15">
        <f t="shared" si="150"/>
        <v>0.10905125408942204</v>
      </c>
      <c r="K647" s="15">
        <f t="shared" si="151"/>
        <v>10.863054723659129</v>
      </c>
      <c r="L647" s="15">
        <f t="shared" si="152"/>
        <v>15.413146507315064</v>
      </c>
      <c r="M647" s="15">
        <f t="shared" si="153"/>
        <v>-4.8958071805171972</v>
      </c>
      <c r="N647" s="3"/>
    </row>
    <row r="648" spans="1:14" hidden="1" x14ac:dyDescent="0.2">
      <c r="A648" s="3"/>
      <c r="B648" s="14" t="s">
        <v>27</v>
      </c>
      <c r="C648" s="15">
        <f t="shared" si="143"/>
        <v>12.426920462270562</v>
      </c>
      <c r="D648" s="15">
        <f t="shared" si="144"/>
        <v>17.658914728682166</v>
      </c>
      <c r="E648" s="15">
        <f t="shared" si="145"/>
        <v>5.704610575670757</v>
      </c>
      <c r="F648" s="15">
        <f t="shared" si="146"/>
        <v>2.9726613965744324</v>
      </c>
      <c r="G648" s="15">
        <f t="shared" si="147"/>
        <v>27.31617080314474</v>
      </c>
      <c r="H648" s="15">
        <f t="shared" si="148"/>
        <v>3.3143209495914907</v>
      </c>
      <c r="I648" s="15">
        <f t="shared" si="149"/>
        <v>0.13865779256794233</v>
      </c>
      <c r="J648" s="15">
        <f t="shared" si="150"/>
        <v>4.296619411123225</v>
      </c>
      <c r="K648" s="15">
        <f t="shared" si="151"/>
        <v>18.050639803974956</v>
      </c>
      <c r="L648" s="15">
        <f t="shared" si="152"/>
        <v>20.935503812074998</v>
      </c>
      <c r="M648" s="15">
        <f t="shared" si="153"/>
        <v>-4.5443133316595583</v>
      </c>
      <c r="N648" s="3"/>
    </row>
    <row r="649" spans="1:14" hidden="1" x14ac:dyDescent="0.2">
      <c r="A649" s="3"/>
      <c r="B649" s="14" t="s">
        <v>28</v>
      </c>
      <c r="C649" s="15">
        <f t="shared" si="143"/>
        <v>15.948334466349415</v>
      </c>
      <c r="D649" s="15">
        <f t="shared" si="144"/>
        <v>20</v>
      </c>
      <c r="E649" s="15">
        <f t="shared" si="145"/>
        <v>1.7322219327950077</v>
      </c>
      <c r="F649" s="15">
        <f t="shared" si="146"/>
        <v>7.2216732542819351</v>
      </c>
      <c r="G649" s="15">
        <f t="shared" si="147"/>
        <v>26.560813935563427</v>
      </c>
      <c r="H649" s="15">
        <f t="shared" si="148"/>
        <v>-1.1715739170649024</v>
      </c>
      <c r="I649" s="15">
        <f t="shared" si="149"/>
        <v>17.849879829913121</v>
      </c>
      <c r="J649" s="15">
        <f t="shared" si="150"/>
        <v>-3.3587786259541939</v>
      </c>
      <c r="K649" s="15">
        <f t="shared" si="151"/>
        <v>13.612850530901172</v>
      </c>
      <c r="L649" s="15">
        <f t="shared" si="152"/>
        <v>20.25551205439934</v>
      </c>
      <c r="M649" s="15">
        <f t="shared" si="153"/>
        <v>-4.4689932211900603</v>
      </c>
      <c r="N649" s="3"/>
    </row>
    <row r="650" spans="1:14" hidden="1" x14ac:dyDescent="0.2">
      <c r="A650" s="3"/>
      <c r="B650" s="14" t="s">
        <v>83</v>
      </c>
      <c r="C650" s="15">
        <f t="shared" si="143"/>
        <v>18.939496940856554</v>
      </c>
      <c r="D650" s="15">
        <f t="shared" si="144"/>
        <v>25.441860465116285</v>
      </c>
      <c r="E650" s="15">
        <f t="shared" si="145"/>
        <v>4.0244855431101971</v>
      </c>
      <c r="F650" s="15">
        <f t="shared" si="146"/>
        <v>5.6406455862977598</v>
      </c>
      <c r="G650" s="15">
        <f t="shared" si="147"/>
        <v>27.146600894095869</v>
      </c>
      <c r="H650" s="15">
        <f t="shared" si="148"/>
        <v>2.4510559580699822</v>
      </c>
      <c r="I650" s="15">
        <f t="shared" si="149"/>
        <v>13.486781290441865</v>
      </c>
      <c r="J650" s="15">
        <f t="shared" si="150"/>
        <v>-3.2933478735005504</v>
      </c>
      <c r="K650" s="15">
        <f t="shared" si="151"/>
        <v>14.184590253199012</v>
      </c>
      <c r="L650" s="15">
        <f t="shared" si="152"/>
        <v>30.393570987018325</v>
      </c>
      <c r="M650" s="15">
        <f t="shared" si="153"/>
        <v>1.2804418779814124</v>
      </c>
      <c r="N650" s="3"/>
    </row>
    <row r="651" spans="1:14" hidden="1" x14ac:dyDescent="0.2">
      <c r="A651" s="3"/>
      <c r="B651" s="14" t="s">
        <v>29</v>
      </c>
      <c r="C651" s="15">
        <f t="shared" si="143"/>
        <v>23.263086335825971</v>
      </c>
      <c r="D651" s="15">
        <f t="shared" si="144"/>
        <v>30.651162790697683</v>
      </c>
      <c r="E651" s="15">
        <f t="shared" si="145"/>
        <v>7.4759051836415864</v>
      </c>
      <c r="F651" s="15">
        <f t="shared" si="146"/>
        <v>9.0415019762845805</v>
      </c>
      <c r="G651" s="15">
        <f t="shared" si="147"/>
        <v>32.711577000154143</v>
      </c>
      <c r="H651" s="15">
        <f t="shared" si="148"/>
        <v>8.5401572375520232</v>
      </c>
      <c r="I651" s="15">
        <f t="shared" si="149"/>
        <v>13.801072286929189</v>
      </c>
      <c r="J651" s="15">
        <f t="shared" si="150"/>
        <v>7.7208287895310743</v>
      </c>
      <c r="K651" s="15">
        <f t="shared" si="151"/>
        <v>15.300843996732914</v>
      </c>
      <c r="L651" s="15">
        <f t="shared" si="152"/>
        <v>28.065114362250153</v>
      </c>
      <c r="M651" s="15">
        <f t="shared" si="153"/>
        <v>1.0042681395932713</v>
      </c>
      <c r="N651" s="3"/>
    </row>
    <row r="652" spans="1:14" hidden="1" x14ac:dyDescent="0.2">
      <c r="A652" s="3"/>
      <c r="B652" s="14" t="s">
        <v>19</v>
      </c>
      <c r="C652" s="15">
        <f t="shared" si="143"/>
        <v>27.559483344663498</v>
      </c>
      <c r="D652" s="15">
        <f t="shared" si="144"/>
        <v>37.767441860465119</v>
      </c>
      <c r="E652" s="15">
        <f t="shared" si="145"/>
        <v>6.433967178952865</v>
      </c>
      <c r="F652" s="15">
        <f t="shared" si="146"/>
        <v>8.7615283267457063</v>
      </c>
      <c r="G652" s="15">
        <f t="shared" si="147"/>
        <v>33.174040388469237</v>
      </c>
      <c r="H652" s="15">
        <f t="shared" si="148"/>
        <v>3.4684754123631873</v>
      </c>
      <c r="I652" s="15">
        <f t="shared" si="149"/>
        <v>13.791828434091332</v>
      </c>
      <c r="J652" s="15">
        <f t="shared" si="150"/>
        <v>-0.15267175572518837</v>
      </c>
      <c r="K652" s="15">
        <f t="shared" si="151"/>
        <v>18.404573917778372</v>
      </c>
      <c r="L652" s="15">
        <f t="shared" si="152"/>
        <v>26.457861116834952</v>
      </c>
      <c r="M652" s="15">
        <f t="shared" si="153"/>
        <v>-0.72809440120513025</v>
      </c>
      <c r="N652" s="3"/>
    </row>
    <row r="653" spans="1:14" hidden="1" x14ac:dyDescent="0.2">
      <c r="A653" s="3"/>
      <c r="B653" s="14">
        <v>2008</v>
      </c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3"/>
    </row>
    <row r="654" spans="1:14" hidden="1" x14ac:dyDescent="0.2">
      <c r="A654" s="3"/>
      <c r="B654" s="14" t="s">
        <v>20</v>
      </c>
      <c r="C654" s="15">
        <f t="shared" ref="C654:C665" si="154">+(C152-$C$150)/$C$150*100</f>
        <v>1.8332978043061106</v>
      </c>
      <c r="D654" s="15">
        <f t="shared" ref="D654:D665" si="155">+(D152-$D$150)/$D$150*100</f>
        <v>1.5755120414134591</v>
      </c>
      <c r="E654" s="15">
        <f t="shared" ref="E654:E665" si="156">+(E152-$E$150)/$E$150*100</f>
        <v>-0.18355359765051393</v>
      </c>
      <c r="F654" s="15">
        <f t="shared" ref="F654:F665" si="157">+(F152-$F$150)/$F$150*100</f>
        <v>5.4663840096911001</v>
      </c>
      <c r="G654" s="15">
        <f t="shared" ref="G654:G665" si="158">+(G152-$G$150)/$G$150*100</f>
        <v>-0.74082648454681987</v>
      </c>
      <c r="H654" s="15">
        <f t="shared" ref="H654:H665" si="159">+(H152-$H$150)/$H$150*100</f>
        <v>0.65554231227651616</v>
      </c>
      <c r="I654" s="15">
        <f t="shared" ref="I654:I665" si="160">+(I152-$I$150)/$I$150*100</f>
        <v>3.2493907392371318E-2</v>
      </c>
      <c r="J654" s="15">
        <f t="shared" ref="J654:J665" si="161">+(J152-$J$150)/$J$150*100</f>
        <v>5.9414591524683242</v>
      </c>
      <c r="K654" s="15">
        <f t="shared" ref="K654:K665" si="162">+(K152-$K$150)/$K$150*100</f>
        <v>-3.656012876523334</v>
      </c>
      <c r="L654" s="15">
        <f t="shared" ref="L654:L665" si="163">+(L152-$L$150)/$L$150*100</f>
        <v>-1.4013361577317944</v>
      </c>
      <c r="M654" s="15">
        <f t="shared" ref="M654:M665" si="164">+(M152-$M$150)/$M$150*100</f>
        <v>0.22761760242792972</v>
      </c>
      <c r="N654" s="3"/>
    </row>
    <row r="655" spans="1:14" hidden="1" x14ac:dyDescent="0.2">
      <c r="A655" s="3"/>
      <c r="B655" s="14" t="s">
        <v>21</v>
      </c>
      <c r="C655" s="15">
        <f t="shared" si="154"/>
        <v>5.7130675762097534</v>
      </c>
      <c r="D655" s="15">
        <f t="shared" si="155"/>
        <v>5.6043214044564431</v>
      </c>
      <c r="E655" s="15">
        <f t="shared" si="156"/>
        <v>-0.35487028879100474</v>
      </c>
      <c r="F655" s="15">
        <f t="shared" si="157"/>
        <v>13.559963658388865</v>
      </c>
      <c r="G655" s="15">
        <f t="shared" si="158"/>
        <v>-1.3658988308831987</v>
      </c>
      <c r="H655" s="15">
        <f t="shared" si="159"/>
        <v>3.1436233611442059</v>
      </c>
      <c r="I655" s="15">
        <f t="shared" si="160"/>
        <v>0</v>
      </c>
      <c r="J655" s="15">
        <f t="shared" si="161"/>
        <v>5.3735255570117877</v>
      </c>
      <c r="K655" s="15">
        <f t="shared" si="162"/>
        <v>-12.301678546792367</v>
      </c>
      <c r="L655" s="15">
        <f t="shared" si="163"/>
        <v>-1.4013361577317944</v>
      </c>
      <c r="M655" s="15">
        <f t="shared" si="164"/>
        <v>-5.0581689428424038E-2</v>
      </c>
      <c r="N655" s="3"/>
    </row>
    <row r="656" spans="1:14" hidden="1" x14ac:dyDescent="0.2">
      <c r="A656" s="3"/>
      <c r="B656" s="14" t="s">
        <v>22</v>
      </c>
      <c r="C656" s="15">
        <f t="shared" si="154"/>
        <v>9.2410999786825876</v>
      </c>
      <c r="D656" s="15">
        <f t="shared" si="155"/>
        <v>9.1604771550753981</v>
      </c>
      <c r="E656" s="15">
        <f t="shared" si="156"/>
        <v>0.45276554087125936</v>
      </c>
      <c r="F656" s="15">
        <f t="shared" si="157"/>
        <v>19.791035735917635</v>
      </c>
      <c r="G656" s="15">
        <f t="shared" si="158"/>
        <v>3.4957749739553243</v>
      </c>
      <c r="H656" s="15">
        <f t="shared" si="159"/>
        <v>1.266388557806913</v>
      </c>
      <c r="I656" s="15">
        <f t="shared" si="160"/>
        <v>4.0617384240454912E-2</v>
      </c>
      <c r="J656" s="15">
        <f t="shared" si="161"/>
        <v>7.7544779379641753</v>
      </c>
      <c r="K656" s="15">
        <f t="shared" si="162"/>
        <v>-4.9896527937456865</v>
      </c>
      <c r="L656" s="15">
        <f t="shared" si="163"/>
        <v>8.4406061593612431</v>
      </c>
      <c r="M656" s="15">
        <f t="shared" si="164"/>
        <v>-0.45523520485583074</v>
      </c>
      <c r="N656" s="3"/>
    </row>
    <row r="657" spans="1:14" hidden="1" x14ac:dyDescent="0.2">
      <c r="A657" s="3"/>
      <c r="B657" s="14" t="s">
        <v>23</v>
      </c>
      <c r="C657" s="15">
        <f t="shared" si="154"/>
        <v>11.362182903432094</v>
      </c>
      <c r="D657" s="15">
        <f t="shared" si="155"/>
        <v>10.938555030384867</v>
      </c>
      <c r="E657" s="15">
        <f t="shared" si="156"/>
        <v>-1.8232990699951164</v>
      </c>
      <c r="F657" s="15">
        <f t="shared" si="157"/>
        <v>25.28770442156269</v>
      </c>
      <c r="G657" s="15">
        <f t="shared" si="158"/>
        <v>9.9085542308137544</v>
      </c>
      <c r="H657" s="15">
        <f t="shared" si="159"/>
        <v>1.6835518474374187</v>
      </c>
      <c r="I657" s="15">
        <f t="shared" si="160"/>
        <v>5.6864337936640579E-2</v>
      </c>
      <c r="J657" s="15">
        <f t="shared" si="161"/>
        <v>7.3612931411096527</v>
      </c>
      <c r="K657" s="15">
        <f t="shared" si="162"/>
        <v>-2.7362612094734371</v>
      </c>
      <c r="L657" s="15">
        <f t="shared" si="163"/>
        <v>21.166693824344136</v>
      </c>
      <c r="M657" s="15">
        <f t="shared" si="164"/>
        <v>1.6439049064238747</v>
      </c>
      <c r="N657" s="3"/>
    </row>
    <row r="658" spans="1:14" hidden="1" x14ac:dyDescent="0.2">
      <c r="A658" s="3"/>
      <c r="B658" s="14" t="s">
        <v>24</v>
      </c>
      <c r="C658" s="15">
        <f t="shared" si="154"/>
        <v>13.163504583244508</v>
      </c>
      <c r="D658" s="15">
        <f t="shared" si="155"/>
        <v>13.515642583839751</v>
      </c>
      <c r="E658" s="15">
        <f t="shared" si="156"/>
        <v>-4.992657856093988</v>
      </c>
      <c r="F658" s="15">
        <f t="shared" si="157"/>
        <v>26.74136886735312</v>
      </c>
      <c r="G658" s="15">
        <f t="shared" si="158"/>
        <v>9.2256048153721562</v>
      </c>
      <c r="H658" s="15">
        <f t="shared" si="159"/>
        <v>2.0262216924910472</v>
      </c>
      <c r="I658" s="15">
        <f t="shared" si="160"/>
        <v>5.6864337936640579E-2</v>
      </c>
      <c r="J658" s="15">
        <f t="shared" si="161"/>
        <v>7.579729139362164</v>
      </c>
      <c r="K658" s="15">
        <f t="shared" si="162"/>
        <v>2.5523108760634683</v>
      </c>
      <c r="L658" s="15">
        <f t="shared" si="163"/>
        <v>21.899951116180539</v>
      </c>
      <c r="M658" s="15">
        <f t="shared" si="164"/>
        <v>-2.4532119372787027</v>
      </c>
      <c r="N658" s="3"/>
    </row>
    <row r="659" spans="1:14" hidden="1" x14ac:dyDescent="0.2">
      <c r="A659" s="3"/>
      <c r="B659" s="14" t="s">
        <v>25</v>
      </c>
      <c r="C659" s="15">
        <f t="shared" si="154"/>
        <v>14.240034107866117</v>
      </c>
      <c r="D659" s="15">
        <f t="shared" si="155"/>
        <v>14.123340085527797</v>
      </c>
      <c r="E659" s="15">
        <f t="shared" si="156"/>
        <v>2.6921194322075381</v>
      </c>
      <c r="F659" s="15">
        <f t="shared" si="157"/>
        <v>28.240460327074501</v>
      </c>
      <c r="G659" s="15">
        <f t="shared" si="158"/>
        <v>11.992128718601693</v>
      </c>
      <c r="H659" s="15">
        <f t="shared" si="159"/>
        <v>1.847437425506552</v>
      </c>
      <c r="I659" s="15">
        <f t="shared" si="160"/>
        <v>5.6864337936640579E-2</v>
      </c>
      <c r="J659" s="15">
        <f t="shared" si="161"/>
        <v>11.992136304062917</v>
      </c>
      <c r="K659" s="15">
        <f t="shared" si="162"/>
        <v>2.5523108760634683</v>
      </c>
      <c r="L659" s="15">
        <f t="shared" si="163"/>
        <v>21.899951116180539</v>
      </c>
      <c r="M659" s="15">
        <f t="shared" si="164"/>
        <v>-1.8462316641375709</v>
      </c>
      <c r="N659" s="3"/>
    </row>
    <row r="660" spans="1:14" hidden="1" x14ac:dyDescent="0.2">
      <c r="A660" s="3"/>
      <c r="B660" s="14" t="s">
        <v>26</v>
      </c>
      <c r="C660" s="15">
        <f t="shared" si="154"/>
        <v>17.586868471541248</v>
      </c>
      <c r="D660" s="15">
        <f t="shared" si="155"/>
        <v>17.488183659689398</v>
      </c>
      <c r="E660" s="15">
        <f t="shared" si="156"/>
        <v>9.5692608908467847</v>
      </c>
      <c r="F660" s="15">
        <f t="shared" si="157"/>
        <v>32.16232586311326</v>
      </c>
      <c r="G660" s="15">
        <f t="shared" si="158"/>
        <v>22.60678319249914</v>
      </c>
      <c r="H660" s="15">
        <f t="shared" si="159"/>
        <v>3.7097735399284826</v>
      </c>
      <c r="I660" s="15">
        <f t="shared" si="160"/>
        <v>-1.3241267262388265</v>
      </c>
      <c r="J660" s="15">
        <f t="shared" si="161"/>
        <v>15.989515072083876</v>
      </c>
      <c r="K660" s="15">
        <f t="shared" si="162"/>
        <v>2.4143481260059785</v>
      </c>
      <c r="L660" s="15">
        <f t="shared" si="163"/>
        <v>24.44190972788007</v>
      </c>
      <c r="M660" s="15">
        <f t="shared" si="164"/>
        <v>-2.6049570055639744</v>
      </c>
      <c r="N660" s="3"/>
    </row>
    <row r="661" spans="1:14" hidden="1" x14ac:dyDescent="0.2">
      <c r="A661" s="3"/>
      <c r="B661" s="14" t="s">
        <v>27</v>
      </c>
      <c r="C661" s="15">
        <f t="shared" si="154"/>
        <v>19.153698571733109</v>
      </c>
      <c r="D661" s="15">
        <f t="shared" si="155"/>
        <v>18.984920099032177</v>
      </c>
      <c r="E661" s="15">
        <f t="shared" si="156"/>
        <v>12.812041116005865</v>
      </c>
      <c r="F661" s="15">
        <f t="shared" si="157"/>
        <v>34.479103573591772</v>
      </c>
      <c r="G661" s="15">
        <f t="shared" si="158"/>
        <v>21.217733533973849</v>
      </c>
      <c r="H661" s="15">
        <f t="shared" si="159"/>
        <v>6.9874851013110808</v>
      </c>
      <c r="I661" s="15">
        <f t="shared" si="160"/>
        <v>-0.71486596263200275</v>
      </c>
      <c r="J661" s="15">
        <f t="shared" si="161"/>
        <v>20.183486238532115</v>
      </c>
      <c r="K661" s="15">
        <f t="shared" si="162"/>
        <v>-3.4490687514371121</v>
      </c>
      <c r="L661" s="15">
        <f t="shared" si="163"/>
        <v>26.332084080169448</v>
      </c>
      <c r="M661" s="15">
        <f t="shared" si="164"/>
        <v>-1.5680323722812313</v>
      </c>
      <c r="N661" s="3"/>
    </row>
    <row r="662" spans="1:14" hidden="1" x14ac:dyDescent="0.2">
      <c r="A662" s="3"/>
      <c r="B662" s="14" t="s">
        <v>28</v>
      </c>
      <c r="C662" s="15">
        <f t="shared" si="154"/>
        <v>20.464719675975271</v>
      </c>
      <c r="D662" s="15">
        <f t="shared" si="155"/>
        <v>21.269412559081687</v>
      </c>
      <c r="E662" s="15">
        <f t="shared" si="156"/>
        <v>17.156142927068029</v>
      </c>
      <c r="F662" s="15">
        <f t="shared" si="157"/>
        <v>33.260145366444576</v>
      </c>
      <c r="G662" s="15">
        <f t="shared" si="158"/>
        <v>19.759231392522274</v>
      </c>
      <c r="H662" s="15">
        <f t="shared" si="159"/>
        <v>5.9296781883194205</v>
      </c>
      <c r="I662" s="15">
        <f t="shared" si="160"/>
        <v>-4.5247766043866813</v>
      </c>
      <c r="J662" s="15">
        <f t="shared" si="161"/>
        <v>25.644386194844916</v>
      </c>
      <c r="K662" s="15">
        <f t="shared" si="162"/>
        <v>-3.4490687514371121</v>
      </c>
      <c r="L662" s="15">
        <f t="shared" si="163"/>
        <v>41.25794362066155</v>
      </c>
      <c r="M662" s="15">
        <f t="shared" si="164"/>
        <v>6.0698027314112295</v>
      </c>
      <c r="N662" s="3"/>
    </row>
    <row r="663" spans="1:14" hidden="1" x14ac:dyDescent="0.2">
      <c r="A663" s="3"/>
      <c r="B663" s="14" t="s">
        <v>83</v>
      </c>
      <c r="C663" s="15">
        <f t="shared" si="154"/>
        <v>21.402685994457464</v>
      </c>
      <c r="D663" s="15">
        <f t="shared" si="155"/>
        <v>22.552329507089802</v>
      </c>
      <c r="E663" s="15">
        <f t="shared" si="156"/>
        <v>16.177190406265289</v>
      </c>
      <c r="F663" s="15">
        <f t="shared" si="157"/>
        <v>33.926408237431872</v>
      </c>
      <c r="G663" s="15">
        <f t="shared" si="158"/>
        <v>20.419029980321795</v>
      </c>
      <c r="H663" s="15">
        <f t="shared" si="159"/>
        <v>5.9296781883194205</v>
      </c>
      <c r="I663" s="15">
        <f t="shared" si="160"/>
        <v>-4.5247766043866813</v>
      </c>
      <c r="J663" s="15">
        <f t="shared" si="161"/>
        <v>25.032765399737865</v>
      </c>
      <c r="K663" s="15">
        <f t="shared" si="162"/>
        <v>-3.4490687514371121</v>
      </c>
      <c r="L663" s="15">
        <f t="shared" si="163"/>
        <v>41.25794362066155</v>
      </c>
      <c r="M663" s="15">
        <f t="shared" si="164"/>
        <v>6.0698027314112295</v>
      </c>
      <c r="N663" s="3"/>
    </row>
    <row r="664" spans="1:14" hidden="1" x14ac:dyDescent="0.2">
      <c r="A664" s="3"/>
      <c r="B664" s="106" t="s">
        <v>29</v>
      </c>
      <c r="C664" s="15">
        <f t="shared" si="154"/>
        <v>22.820294180345332</v>
      </c>
      <c r="D664" s="15">
        <f t="shared" si="155"/>
        <v>24.623002475804643</v>
      </c>
      <c r="E664" s="15">
        <f t="shared" si="156"/>
        <v>17.890357317670084</v>
      </c>
      <c r="F664" s="15">
        <f t="shared" si="157"/>
        <v>34.698667474258023</v>
      </c>
      <c r="G664" s="15">
        <f t="shared" si="158"/>
        <v>24.215765713624254</v>
      </c>
      <c r="H664" s="15">
        <f t="shared" si="159"/>
        <v>9.4606674612634087</v>
      </c>
      <c r="I664" s="15">
        <f t="shared" si="160"/>
        <v>-8.3021933387489888</v>
      </c>
      <c r="J664" s="15">
        <f t="shared" si="161"/>
        <v>27.741371778069013</v>
      </c>
      <c r="K664" s="15">
        <f t="shared" si="162"/>
        <v>-2.4373419176822182</v>
      </c>
      <c r="L664" s="15">
        <f t="shared" si="163"/>
        <v>41.48606811145509</v>
      </c>
      <c r="M664" s="15">
        <f t="shared" si="164"/>
        <v>6.8538189175518527</v>
      </c>
      <c r="N664" s="3"/>
    </row>
    <row r="665" spans="1:14" hidden="1" x14ac:dyDescent="0.2">
      <c r="A665" s="3"/>
      <c r="B665" s="106" t="s">
        <v>19</v>
      </c>
      <c r="C665" s="15">
        <f t="shared" si="154"/>
        <v>24.834790023449159</v>
      </c>
      <c r="D665" s="15">
        <f t="shared" si="155"/>
        <v>27.762772901192879</v>
      </c>
      <c r="E665" s="15">
        <f t="shared" si="156"/>
        <v>17.168379833578065</v>
      </c>
      <c r="F665" s="15">
        <f t="shared" si="157"/>
        <v>35.092368261659601</v>
      </c>
      <c r="G665" s="15">
        <f t="shared" si="158"/>
        <v>9.0056719527723192</v>
      </c>
      <c r="H665" s="15">
        <f t="shared" si="159"/>
        <v>17.640047675804524</v>
      </c>
      <c r="I665" s="15">
        <f t="shared" si="160"/>
        <v>-6.8155970755483422</v>
      </c>
      <c r="J665" s="15">
        <f t="shared" si="161"/>
        <v>39.296636085626915</v>
      </c>
      <c r="K665" s="15">
        <f t="shared" si="162"/>
        <v>-3.4490687514371121</v>
      </c>
      <c r="L665" s="15">
        <f t="shared" si="163"/>
        <v>41.143881375264783</v>
      </c>
      <c r="M665" s="15">
        <f t="shared" si="164"/>
        <v>6.0192210419828056</v>
      </c>
      <c r="N665" s="3"/>
    </row>
    <row r="666" spans="1:14" s="22" customFormat="1" ht="28.5" hidden="1" customHeight="1" x14ac:dyDescent="0.2">
      <c r="A666" s="3"/>
      <c r="B666" s="14">
        <v>2009</v>
      </c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3"/>
    </row>
    <row r="667" spans="1:14" s="22" customFormat="1" hidden="1" x14ac:dyDescent="0.2">
      <c r="A667" s="3"/>
      <c r="B667" s="14" t="s">
        <v>20</v>
      </c>
      <c r="C667" s="15">
        <f t="shared" ref="C667:C678" si="165">+(C165-$C$163)/$C$163*100</f>
        <v>0.74282786885246288</v>
      </c>
      <c r="D667" s="15">
        <f t="shared" ref="D667:D678" si="166">+(D165-$D$163)/$D$163*100</f>
        <v>0.94248216330485735</v>
      </c>
      <c r="E667" s="15">
        <f t="shared" ref="E667:E678" si="167">+(E165-$E$163)/$E$163*100</f>
        <v>0.43864229765013529</v>
      </c>
      <c r="F667" s="15">
        <f t="shared" ref="F667:F678" si="168">+(F165-$F$163)/$F$163*100</f>
        <v>-2.1689177828840469</v>
      </c>
      <c r="G667" s="15">
        <f t="shared" ref="G667:G678" si="169">+(G165-$G$163)/$G$163*100</f>
        <v>21.333758097058496</v>
      </c>
      <c r="H667" s="15">
        <f t="shared" ref="H667:H678" si="170">+(H165-$H$163)/$H$163*100</f>
        <v>-0.89918946301925307</v>
      </c>
      <c r="I667" s="15">
        <f t="shared" ref="I667:I678" si="171">+(I165-$I$163)/$I$163*100</f>
        <v>-0.55792868973933085</v>
      </c>
      <c r="J667" s="15">
        <f t="shared" ref="J667:J678" si="172">+(J165-$J$163)/$J$163*100</f>
        <v>-7.1193351105535649</v>
      </c>
      <c r="K667" s="15">
        <f t="shared" ref="K667:K678" si="173">+(K165-$K$163)/$K$163*100</f>
        <v>0.73827101690879327</v>
      </c>
      <c r="L667" s="15">
        <f t="shared" ref="L667:L678" si="174">+(L165-$L$163)/$L$163*100</f>
        <v>-1.3160932809974706</v>
      </c>
      <c r="M667" s="15">
        <f t="shared" ref="M667:M678" si="175">+(M165-$M$163)/$M$163*100</f>
        <v>0.83492366412213737</v>
      </c>
      <c r="N667" s="3"/>
    </row>
    <row r="668" spans="1:14" s="22" customFormat="1" hidden="1" x14ac:dyDescent="0.2">
      <c r="A668" s="3"/>
      <c r="B668" s="14" t="s">
        <v>21</v>
      </c>
      <c r="C668" s="15">
        <f t="shared" si="165"/>
        <v>1.6137295081967096</v>
      </c>
      <c r="D668" s="15">
        <f t="shared" si="166"/>
        <v>1.629525235620541</v>
      </c>
      <c r="E668" s="15">
        <f t="shared" si="167"/>
        <v>0.77284595300260861</v>
      </c>
      <c r="F668" s="15">
        <f t="shared" si="168"/>
        <v>-1.0704477946533604</v>
      </c>
      <c r="G668" s="15">
        <f t="shared" si="169"/>
        <v>28.42731230752894</v>
      </c>
      <c r="H668" s="15">
        <f t="shared" si="170"/>
        <v>0</v>
      </c>
      <c r="I668" s="15">
        <f t="shared" si="171"/>
        <v>-0.40101124575014468</v>
      </c>
      <c r="J668" s="15">
        <f t="shared" si="172"/>
        <v>-2.4306100047044064</v>
      </c>
      <c r="K668" s="15">
        <f t="shared" si="173"/>
        <v>6.6444391521790989</v>
      </c>
      <c r="L668" s="15">
        <f t="shared" si="174"/>
        <v>1.0621103671207495</v>
      </c>
      <c r="M668" s="15">
        <f t="shared" si="175"/>
        <v>-1.5982824427480891</v>
      </c>
      <c r="N668" s="3"/>
    </row>
    <row r="669" spans="1:14" s="22" customFormat="1" hidden="1" x14ac:dyDescent="0.2">
      <c r="A669" s="3"/>
      <c r="B669" s="14" t="s">
        <v>22</v>
      </c>
      <c r="C669" s="15">
        <f t="shared" si="165"/>
        <v>3.0310792349726774</v>
      </c>
      <c r="D669" s="15">
        <f t="shared" si="166"/>
        <v>3.8227781203206281</v>
      </c>
      <c r="E669" s="15">
        <f t="shared" si="167"/>
        <v>-6.7780678851174905</v>
      </c>
      <c r="F669" s="15">
        <f t="shared" si="168"/>
        <v>-1.3786919240038058</v>
      </c>
      <c r="G669" s="15">
        <f t="shared" si="169"/>
        <v>38.940214505681219</v>
      </c>
      <c r="H669" s="15">
        <f t="shared" si="170"/>
        <v>-6.6869300911854186</v>
      </c>
      <c r="I669" s="15">
        <f t="shared" si="171"/>
        <v>1.1071397437015122</v>
      </c>
      <c r="J669" s="15">
        <f t="shared" si="172"/>
        <v>-0.79974909832209851</v>
      </c>
      <c r="K669" s="15">
        <f t="shared" si="173"/>
        <v>16.003810431055022</v>
      </c>
      <c r="L669" s="15">
        <f t="shared" si="174"/>
        <v>-3.7751096744400878</v>
      </c>
      <c r="M669" s="15">
        <f t="shared" si="175"/>
        <v>-3.8645038167938903</v>
      </c>
      <c r="N669" s="3"/>
    </row>
    <row r="670" spans="1:14" s="22" customFormat="1" hidden="1" x14ac:dyDescent="0.2">
      <c r="A670" s="3"/>
      <c r="B670" s="14" t="s">
        <v>23</v>
      </c>
      <c r="C670" s="15">
        <f t="shared" si="165"/>
        <v>4.8411885245901676</v>
      </c>
      <c r="D670" s="15">
        <f t="shared" si="166"/>
        <v>5.8222496256496203</v>
      </c>
      <c r="E670" s="15">
        <f t="shared" si="167"/>
        <v>-0.8981723237597935</v>
      </c>
      <c r="F670" s="15">
        <f t="shared" si="168"/>
        <v>-0.97517233649049273</v>
      </c>
      <c r="G670" s="15">
        <f t="shared" si="169"/>
        <v>41.488796856748436</v>
      </c>
      <c r="H670" s="15">
        <f t="shared" si="170"/>
        <v>-6.1803444782168278</v>
      </c>
      <c r="I670" s="15">
        <f t="shared" si="171"/>
        <v>0.92406939238079833</v>
      </c>
      <c r="J670" s="15">
        <f t="shared" si="172"/>
        <v>-1.6308609063823258</v>
      </c>
      <c r="K670" s="15">
        <f t="shared" si="173"/>
        <v>13.265063110264361</v>
      </c>
      <c r="L670" s="15">
        <f t="shared" si="174"/>
        <v>-4.6986839067190074</v>
      </c>
      <c r="M670" s="15">
        <f t="shared" si="175"/>
        <v>-2.8864503816793814</v>
      </c>
      <c r="N670" s="3"/>
    </row>
    <row r="671" spans="1:14" s="22" customFormat="1" hidden="1" x14ac:dyDescent="0.2">
      <c r="A671" s="3"/>
      <c r="B671" s="14" t="s">
        <v>24</v>
      </c>
      <c r="C671" s="15">
        <f t="shared" si="165"/>
        <v>6.7025273224043707</v>
      </c>
      <c r="D671" s="15">
        <f t="shared" si="166"/>
        <v>8.2357086232713836</v>
      </c>
      <c r="E671" s="15">
        <f t="shared" si="167"/>
        <v>-2.8198433420365534</v>
      </c>
      <c r="F671" s="15">
        <f t="shared" si="168"/>
        <v>-1.3842963627192764</v>
      </c>
      <c r="G671" s="15">
        <f t="shared" si="169"/>
        <v>57.619199320378023</v>
      </c>
      <c r="H671" s="15">
        <f t="shared" si="170"/>
        <v>-0.36727456940222608</v>
      </c>
      <c r="I671" s="15">
        <f t="shared" si="171"/>
        <v>0.92406939238079833</v>
      </c>
      <c r="J671" s="15">
        <f t="shared" si="172"/>
        <v>-8.2797553708640539</v>
      </c>
      <c r="K671" s="15">
        <f t="shared" si="173"/>
        <v>22.195760895451311</v>
      </c>
      <c r="L671" s="15">
        <f t="shared" si="174"/>
        <v>-5.0681135996305802</v>
      </c>
      <c r="M671" s="15">
        <f t="shared" si="175"/>
        <v>-1.9083969465648856</v>
      </c>
      <c r="N671" s="3"/>
    </row>
    <row r="672" spans="1:14" s="22" customFormat="1" hidden="1" x14ac:dyDescent="0.2">
      <c r="A672" s="3"/>
      <c r="B672" s="14" t="s">
        <v>25</v>
      </c>
      <c r="C672" s="15">
        <f t="shared" si="165"/>
        <v>7.9405737704918034</v>
      </c>
      <c r="D672" s="15">
        <f t="shared" si="166"/>
        <v>10.182330661499176</v>
      </c>
      <c r="E672" s="15">
        <f t="shared" si="167"/>
        <v>-1.0757180156657915</v>
      </c>
      <c r="F672" s="15">
        <f t="shared" si="168"/>
        <v>-2.5780418091128174</v>
      </c>
      <c r="G672" s="15">
        <f t="shared" si="169"/>
        <v>65.519804608686414</v>
      </c>
      <c r="H672" s="15">
        <f t="shared" si="170"/>
        <v>4.4579533941235985</v>
      </c>
      <c r="I672" s="15">
        <f t="shared" si="171"/>
        <v>-2.7460552698108276</v>
      </c>
      <c r="J672" s="15">
        <f t="shared" si="172"/>
        <v>-9.7381213736866901</v>
      </c>
      <c r="K672" s="15">
        <f t="shared" si="173"/>
        <v>24.815432245772815</v>
      </c>
      <c r="L672" s="15">
        <f t="shared" si="174"/>
        <v>-4.6986839067190074</v>
      </c>
      <c r="M672" s="15">
        <f t="shared" si="175"/>
        <v>0.83492366412213737</v>
      </c>
      <c r="N672" s="3"/>
    </row>
    <row r="673" spans="1:14" s="22" customFormat="1" hidden="1" x14ac:dyDescent="0.2">
      <c r="A673" s="3"/>
      <c r="B673" s="14" t="s">
        <v>26</v>
      </c>
      <c r="C673" s="15">
        <f t="shared" si="165"/>
        <v>8.717554644808736</v>
      </c>
      <c r="D673" s="15">
        <f t="shared" si="166"/>
        <v>11.221703514489571</v>
      </c>
      <c r="E673" s="15">
        <f t="shared" si="167"/>
        <v>4.6997389033942554</v>
      </c>
      <c r="F673" s="15">
        <f t="shared" si="168"/>
        <v>-3.2337611388219494</v>
      </c>
      <c r="G673" s="15">
        <f t="shared" si="169"/>
        <v>60.783689072953152</v>
      </c>
      <c r="H673" s="15">
        <f t="shared" si="170"/>
        <v>-5.6610942249240175</v>
      </c>
      <c r="I673" s="15">
        <f t="shared" si="171"/>
        <v>-1.6999389765495598</v>
      </c>
      <c r="J673" s="15">
        <f t="shared" si="172"/>
        <v>-6.5234436255292492</v>
      </c>
      <c r="K673" s="15">
        <f t="shared" si="173"/>
        <v>33.365086925458449</v>
      </c>
      <c r="L673" s="15">
        <f t="shared" si="174"/>
        <v>-4.3754329254213911</v>
      </c>
      <c r="M673" s="15">
        <f t="shared" si="175"/>
        <v>0.45324427480916846</v>
      </c>
      <c r="N673" s="3"/>
    </row>
    <row r="674" spans="1:14" s="22" customFormat="1" hidden="1" x14ac:dyDescent="0.2">
      <c r="A674" s="3"/>
      <c r="B674" s="14" t="s">
        <v>27</v>
      </c>
      <c r="C674" s="15">
        <f t="shared" si="165"/>
        <v>9.3493852459016402</v>
      </c>
      <c r="D674" s="15">
        <f t="shared" si="166"/>
        <v>11.468334360961865</v>
      </c>
      <c r="E674" s="15">
        <f t="shared" si="167"/>
        <v>-0.26109660574412535</v>
      </c>
      <c r="F674" s="15">
        <f t="shared" si="168"/>
        <v>-0.61648825870089108</v>
      </c>
      <c r="G674" s="15">
        <f t="shared" si="169"/>
        <v>65.328660932356371</v>
      </c>
      <c r="H674" s="15">
        <f t="shared" si="170"/>
        <v>0.31661600810536977</v>
      </c>
      <c r="I674" s="15">
        <f t="shared" si="171"/>
        <v>0.19178798709790304</v>
      </c>
      <c r="J674" s="15">
        <f t="shared" si="172"/>
        <v>-7.1350164654226127</v>
      </c>
      <c r="K674" s="15">
        <f t="shared" si="173"/>
        <v>41.914741605144087</v>
      </c>
      <c r="L674" s="15">
        <f t="shared" si="174"/>
        <v>-9.4666358808589237</v>
      </c>
      <c r="M674" s="15">
        <f t="shared" si="175"/>
        <v>9.4465648854961888</v>
      </c>
      <c r="N674" s="3"/>
    </row>
    <row r="675" spans="1:14" s="22" customFormat="1" hidden="1" x14ac:dyDescent="0.2">
      <c r="A675" s="3"/>
      <c r="B675" s="14" t="s">
        <v>28</v>
      </c>
      <c r="C675" s="15">
        <f t="shared" si="165"/>
        <v>10.31420765027322</v>
      </c>
      <c r="D675" s="15">
        <f t="shared" si="166"/>
        <v>12.243459878446226</v>
      </c>
      <c r="E675" s="15">
        <f t="shared" si="167"/>
        <v>6.0574412532637076</v>
      </c>
      <c r="F675" s="15">
        <f t="shared" si="168"/>
        <v>-0.81264361374208371</v>
      </c>
      <c r="G675" s="15">
        <f t="shared" si="169"/>
        <v>71.816926834448324</v>
      </c>
      <c r="H675" s="15">
        <f t="shared" si="170"/>
        <v>2.3302938196555187</v>
      </c>
      <c r="I675" s="15">
        <f t="shared" si="171"/>
        <v>0.20922325865226146</v>
      </c>
      <c r="J675" s="15">
        <f t="shared" si="172"/>
        <v>-6.8997961423867018</v>
      </c>
      <c r="K675" s="15">
        <f t="shared" si="173"/>
        <v>40.080971659919044</v>
      </c>
      <c r="L675" s="15">
        <f t="shared" si="174"/>
        <v>-5.1489263449549778</v>
      </c>
      <c r="M675" s="15">
        <f t="shared" si="175"/>
        <v>12.786259541984737</v>
      </c>
      <c r="N675" s="3"/>
    </row>
    <row r="676" spans="1:14" s="22" customFormat="1" hidden="1" x14ac:dyDescent="0.2">
      <c r="A676" s="3"/>
      <c r="B676" s="14" t="s">
        <v>83</v>
      </c>
      <c r="C676" s="15">
        <f t="shared" si="165"/>
        <v>11.594945355191252</v>
      </c>
      <c r="D676" s="15">
        <f t="shared" si="166"/>
        <v>13.872985114066767</v>
      </c>
      <c r="E676" s="15">
        <f t="shared" si="167"/>
        <v>7.143603133159278</v>
      </c>
      <c r="F676" s="15">
        <f t="shared" si="168"/>
        <v>-0.6781370845709751</v>
      </c>
      <c r="G676" s="15">
        <f t="shared" si="169"/>
        <v>72.953169799299133</v>
      </c>
      <c r="H676" s="15">
        <f t="shared" si="170"/>
        <v>3.4701114488348499</v>
      </c>
      <c r="I676" s="15">
        <f t="shared" si="171"/>
        <v>0.7845872199459506</v>
      </c>
      <c r="J676" s="15">
        <f t="shared" si="172"/>
        <v>-4.9239454288850695</v>
      </c>
      <c r="K676" s="15">
        <f t="shared" si="173"/>
        <v>40.652536318171009</v>
      </c>
      <c r="L676" s="15">
        <f t="shared" si="174"/>
        <v>-2.759178018933282</v>
      </c>
      <c r="M676" s="15">
        <f t="shared" si="175"/>
        <v>6.2022900763358777</v>
      </c>
      <c r="N676" s="3"/>
    </row>
    <row r="677" spans="1:14" s="22" customFormat="1" hidden="1" x14ac:dyDescent="0.2">
      <c r="A677" s="3"/>
      <c r="B677" s="106" t="s">
        <v>29</v>
      </c>
      <c r="C677" s="15">
        <f t="shared" si="165"/>
        <v>13.686816939890706</v>
      </c>
      <c r="D677" s="15">
        <f t="shared" si="166"/>
        <v>16.400951290407825</v>
      </c>
      <c r="E677" s="15">
        <f t="shared" si="167"/>
        <v>5.3994778067885161</v>
      </c>
      <c r="F677" s="15">
        <f t="shared" si="168"/>
        <v>-1.3394608529955649</v>
      </c>
      <c r="G677" s="15">
        <f t="shared" si="169"/>
        <v>84.867792290538389</v>
      </c>
      <c r="H677" s="15">
        <f t="shared" si="170"/>
        <v>13.424518743667679</v>
      </c>
      <c r="I677" s="15">
        <f t="shared" si="171"/>
        <v>2.528114375381397</v>
      </c>
      <c r="J677" s="15">
        <f t="shared" si="172"/>
        <v>-3.4185353614552403</v>
      </c>
      <c r="K677" s="15">
        <f t="shared" si="173"/>
        <v>46.915932364848778</v>
      </c>
      <c r="L677" s="15">
        <f t="shared" si="174"/>
        <v>6.0263218656199404</v>
      </c>
      <c r="M677" s="15">
        <f t="shared" si="175"/>
        <v>2.3854961832066493E-2</v>
      </c>
      <c r="N677" s="3"/>
    </row>
    <row r="678" spans="1:14" s="22" customFormat="1" hidden="1" x14ac:dyDescent="0.2">
      <c r="A678" s="3"/>
      <c r="B678" s="106" t="s">
        <v>19</v>
      </c>
      <c r="C678" s="15">
        <f t="shared" si="165"/>
        <v>16.086157578839895</v>
      </c>
      <c r="D678" s="15">
        <f t="shared" si="166"/>
        <v>19.968272332296479</v>
      </c>
      <c r="E678" s="15">
        <f t="shared" si="167"/>
        <v>5.7249872224247751</v>
      </c>
      <c r="F678" s="15">
        <f t="shared" si="168"/>
        <v>-1.5582816543496607</v>
      </c>
      <c r="G678" s="15">
        <f t="shared" si="169"/>
        <v>80.553672028601724</v>
      </c>
      <c r="H678" s="15">
        <f t="shared" si="170"/>
        <v>9.5235594834165056</v>
      </c>
      <c r="I678" s="15">
        <f t="shared" si="171"/>
        <v>2.0828095177536947</v>
      </c>
      <c r="J678" s="15">
        <f t="shared" si="172"/>
        <v>10.425817773768584</v>
      </c>
      <c r="K678" s="15">
        <f t="shared" si="173"/>
        <v>49.835950735812176</v>
      </c>
      <c r="L678" s="15">
        <f t="shared" si="174"/>
        <v>6.533419740573926</v>
      </c>
      <c r="M678" s="15">
        <f t="shared" si="175"/>
        <v>16.475510035041658</v>
      </c>
      <c r="N678" s="3"/>
    </row>
    <row r="679" spans="1:14" s="22" customFormat="1" hidden="1" x14ac:dyDescent="0.2">
      <c r="A679" s="3"/>
      <c r="B679" s="14">
        <v>2010</v>
      </c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3"/>
    </row>
    <row r="680" spans="1:14" s="22" customFormat="1" hidden="1" x14ac:dyDescent="0.2">
      <c r="A680" s="3"/>
      <c r="B680" s="14" t="s">
        <v>20</v>
      </c>
      <c r="C680" s="15">
        <f t="shared" ref="C680:C691" si="176">+(C178-$C$176)/$C$176*100</f>
        <v>0.58800694280138799</v>
      </c>
      <c r="D680" s="15">
        <f t="shared" ref="D680:D691" si="177">+(D178-$D$176)/$D$176*100</f>
        <v>0.67574072673556329</v>
      </c>
      <c r="E680" s="15">
        <f t="shared" ref="E680:E691" si="178">+(E178-$E$176)/$E$176*100</f>
        <v>-2.1087062307867108</v>
      </c>
      <c r="F680" s="15">
        <f t="shared" ref="F680:F691" si="179">+(F178-$F$176)/$F$176*100</f>
        <v>0.5313524163335287</v>
      </c>
      <c r="G680" s="15">
        <f t="shared" ref="G680:G691" si="180">+(G178-$G$176)/$G$176*100</f>
        <v>1.600394949653076</v>
      </c>
      <c r="H680" s="15">
        <f t="shared" ref="H680:H691" si="181">+(H178-$H$176)/$H$176*100</f>
        <v>6.1770879664914959</v>
      </c>
      <c r="I680" s="15">
        <f t="shared" ref="I680:I691" si="182">+(I178-$I$176)/$I$176*100</f>
        <v>-0.10742180350321313</v>
      </c>
      <c r="J680" s="15">
        <f t="shared" ref="J680:J691" si="183">+(J178-$J$176)/$J$176*100</f>
        <v>0.5729158901920739</v>
      </c>
      <c r="K680" s="15">
        <f t="shared" ref="K680:K691" si="184">+(K178-$K$176)/$K$176*100</f>
        <v>3.2049060718797389</v>
      </c>
      <c r="L680" s="15">
        <f t="shared" ref="L680:L691" si="185">+(L178-$L$176)/$L$176*100</f>
        <v>2.5609344655315605</v>
      </c>
      <c r="M680" s="15">
        <f t="shared" ref="M680:M691" si="186">+(M178-$M$176)/$M$176*100</f>
        <v>-3.1041890199770563</v>
      </c>
      <c r="N680" s="3"/>
    </row>
    <row r="681" spans="1:14" s="22" customFormat="1" hidden="1" x14ac:dyDescent="0.2">
      <c r="A681" s="3"/>
      <c r="B681" s="14" t="s">
        <v>21</v>
      </c>
      <c r="C681" s="15">
        <f t="shared" si="176"/>
        <v>1.3679690861939791</v>
      </c>
      <c r="D681" s="15">
        <f t="shared" si="177"/>
        <v>1.8208669552023997</v>
      </c>
      <c r="E681" s="15">
        <f t="shared" si="178"/>
        <v>-1.4932828697218274</v>
      </c>
      <c r="F681" s="15">
        <f t="shared" si="179"/>
        <v>0.5695670214010301</v>
      </c>
      <c r="G681" s="15">
        <f t="shared" si="180"/>
        <v>-1.4217667561688838</v>
      </c>
      <c r="H681" s="15">
        <f t="shared" si="181"/>
        <v>6.0594465716633694</v>
      </c>
      <c r="I681" s="15">
        <f t="shared" si="182"/>
        <v>-0.14448502731960394</v>
      </c>
      <c r="J681" s="15">
        <f t="shared" si="183"/>
        <v>-0.12573959827877437</v>
      </c>
      <c r="K681" s="15">
        <f t="shared" si="184"/>
        <v>8.0327341074402945</v>
      </c>
      <c r="L681" s="15">
        <f t="shared" si="185"/>
        <v>3.7503034419950212</v>
      </c>
      <c r="M681" s="15">
        <f t="shared" si="186"/>
        <v>8.0560012899618041</v>
      </c>
      <c r="N681" s="3"/>
    </row>
    <row r="682" spans="1:14" s="22" customFormat="1" hidden="1" x14ac:dyDescent="0.2">
      <c r="A682" s="3"/>
      <c r="B682" s="14" t="s">
        <v>22</v>
      </c>
      <c r="C682" s="15">
        <f t="shared" si="176"/>
        <v>1.8901810877263896</v>
      </c>
      <c r="D682" s="15">
        <f t="shared" si="177"/>
        <v>2.2981063806486182</v>
      </c>
      <c r="E682" s="15">
        <f t="shared" si="178"/>
        <v>-0.12019485517021859</v>
      </c>
      <c r="F682" s="15">
        <f t="shared" si="179"/>
        <v>0.58664648367468752</v>
      </c>
      <c r="G682" s="15">
        <f t="shared" si="180"/>
        <v>1.0719490660007054</v>
      </c>
      <c r="H682" s="15">
        <f t="shared" si="181"/>
        <v>10.858254937040638</v>
      </c>
      <c r="I682" s="15">
        <f t="shared" si="182"/>
        <v>-0.14448502731960394</v>
      </c>
      <c r="J682" s="15">
        <f t="shared" si="183"/>
        <v>-1.2618039850465403</v>
      </c>
      <c r="K682" s="15">
        <f t="shared" si="184"/>
        <v>5.1399935443162441</v>
      </c>
      <c r="L682" s="15">
        <f t="shared" si="185"/>
        <v>1.8213757197603164</v>
      </c>
      <c r="M682" s="15">
        <f t="shared" si="186"/>
        <v>16.842207611681591</v>
      </c>
      <c r="N682" s="3"/>
    </row>
    <row r="683" spans="1:14" s="22" customFormat="1" hidden="1" x14ac:dyDescent="0.2">
      <c r="A683" s="3"/>
      <c r="B683" s="14" t="s">
        <v>23</v>
      </c>
      <c r="C683" s="15">
        <f t="shared" si="176"/>
        <v>2.44916858232448</v>
      </c>
      <c r="D683" s="15">
        <f t="shared" si="177"/>
        <v>3.3700595516509031</v>
      </c>
      <c r="E683" s="15">
        <f t="shared" si="178"/>
        <v>4.7300656854401506</v>
      </c>
      <c r="F683" s="15">
        <f t="shared" si="179"/>
        <v>-3.7686163961086012</v>
      </c>
      <c r="G683" s="15">
        <f t="shared" si="180"/>
        <v>2.6422842653386303</v>
      </c>
      <c r="H683" s="15">
        <f t="shared" si="181"/>
        <v>19.796758229659012</v>
      </c>
      <c r="I683" s="15">
        <f t="shared" si="182"/>
        <v>0.1544068758740858</v>
      </c>
      <c r="J683" s="15">
        <f t="shared" si="183"/>
        <v>3.0552406846709834</v>
      </c>
      <c r="K683" s="15">
        <f t="shared" si="184"/>
        <v>3.4393164000619905</v>
      </c>
      <c r="L683" s="15">
        <f t="shared" si="185"/>
        <v>3.1001030861855687</v>
      </c>
      <c r="M683" s="15">
        <f t="shared" si="186"/>
        <v>23.826115200740912</v>
      </c>
      <c r="N683" s="3"/>
    </row>
    <row r="684" spans="1:14" s="22" customFormat="1" hidden="1" x14ac:dyDescent="0.2">
      <c r="A684" s="3"/>
      <c r="B684" s="14" t="s">
        <v>24</v>
      </c>
      <c r="C684" s="15">
        <f t="shared" si="176"/>
        <v>2.7213072310103739</v>
      </c>
      <c r="D684" s="15">
        <f t="shared" si="177"/>
        <v>3.1718216364655474</v>
      </c>
      <c r="E684" s="15">
        <f t="shared" si="178"/>
        <v>2.2901179185750533</v>
      </c>
      <c r="F684" s="15">
        <f t="shared" si="179"/>
        <v>0.5524875591273728</v>
      </c>
      <c r="G684" s="15">
        <f t="shared" si="180"/>
        <v>3.1598479265436352</v>
      </c>
      <c r="H684" s="15">
        <f t="shared" si="181"/>
        <v>18.571038502598807</v>
      </c>
      <c r="I684" s="15">
        <f t="shared" si="182"/>
        <v>-0.10178618400621969</v>
      </c>
      <c r="J684" s="15">
        <f t="shared" si="183"/>
        <v>0.55589903378189498</v>
      </c>
      <c r="K684" s="15">
        <f t="shared" si="184"/>
        <v>-5.6203655833484794</v>
      </c>
      <c r="L684" s="15">
        <f t="shared" si="185"/>
        <v>1.5179488870492308</v>
      </c>
      <c r="M684" s="15">
        <f t="shared" si="186"/>
        <v>16.453074930766263</v>
      </c>
      <c r="N684" s="3"/>
    </row>
    <row r="685" spans="1:14" s="22" customFormat="1" hidden="1" x14ac:dyDescent="0.2">
      <c r="A685" s="3"/>
      <c r="B685" s="14" t="s">
        <v>25</v>
      </c>
      <c r="C685" s="15">
        <f t="shared" si="176"/>
        <v>3.6848251493307589</v>
      </c>
      <c r="D685" s="15">
        <f t="shared" si="177"/>
        <v>4.0014840222412769</v>
      </c>
      <c r="E685" s="15">
        <f t="shared" si="178"/>
        <v>9.3926379362916688</v>
      </c>
      <c r="F685" s="15">
        <f t="shared" si="179"/>
        <v>3.2168836738183231</v>
      </c>
      <c r="G685" s="15">
        <f t="shared" si="180"/>
        <v>-5.5740388562908745</v>
      </c>
      <c r="H685" s="15">
        <f t="shared" si="181"/>
        <v>21.299999404355503</v>
      </c>
      <c r="I685" s="15">
        <f t="shared" si="182"/>
        <v>6.9103994590637673E-4</v>
      </c>
      <c r="J685" s="15">
        <f t="shared" si="183"/>
        <v>-0.16834201278255914</v>
      </c>
      <c r="K685" s="15">
        <f t="shared" si="184"/>
        <v>-5.3978470784927692</v>
      </c>
      <c r="L685" s="15">
        <f t="shared" si="185"/>
        <v>1.5938055952270054</v>
      </c>
      <c r="M685" s="15">
        <f t="shared" si="186"/>
        <v>18.378257667926306</v>
      </c>
      <c r="N685" s="3"/>
    </row>
    <row r="686" spans="1:14" s="22" customFormat="1" hidden="1" x14ac:dyDescent="0.2">
      <c r="A686" s="3"/>
      <c r="B686" s="14" t="s">
        <v>26</v>
      </c>
      <c r="C686" s="15">
        <f t="shared" si="176"/>
        <v>5.2955917456067958</v>
      </c>
      <c r="D686" s="15">
        <f t="shared" si="177"/>
        <v>4.8384885530238826</v>
      </c>
      <c r="E686" s="15">
        <f t="shared" si="178"/>
        <v>7.110743466065597</v>
      </c>
      <c r="F686" s="15">
        <f t="shared" si="179"/>
        <v>9.9348055014579053</v>
      </c>
      <c r="G686" s="15">
        <f t="shared" si="180"/>
        <v>0.48380854190410544</v>
      </c>
      <c r="H686" s="15">
        <f t="shared" si="181"/>
        <v>17.830981308902057</v>
      </c>
      <c r="I686" s="15">
        <f t="shared" si="182"/>
        <v>7.7548957910005795E-2</v>
      </c>
      <c r="J686" s="15">
        <f t="shared" si="183"/>
        <v>3.0552406846709834</v>
      </c>
      <c r="K686" s="15">
        <f t="shared" si="184"/>
        <v>-1.5832441381094136</v>
      </c>
      <c r="L686" s="15">
        <f t="shared" si="185"/>
        <v>3.1001030861855687</v>
      </c>
      <c r="M686" s="15">
        <f t="shared" si="186"/>
        <v>23.826115200740912</v>
      </c>
      <c r="N686" s="3"/>
    </row>
    <row r="687" spans="1:14" s="22" customFormat="1" hidden="1" x14ac:dyDescent="0.2">
      <c r="A687" s="3"/>
      <c r="B687" s="14" t="s">
        <v>27</v>
      </c>
      <c r="C687" s="15">
        <f t="shared" si="176"/>
        <v>6.2443994667009122</v>
      </c>
      <c r="D687" s="15">
        <f t="shared" si="177"/>
        <v>6.1747589442732806</v>
      </c>
      <c r="E687" s="15">
        <f t="shared" si="178"/>
        <v>3.7916242366458843</v>
      </c>
      <c r="F687" s="15">
        <f t="shared" si="179"/>
        <v>9.9803507341876632</v>
      </c>
      <c r="G687" s="15">
        <f t="shared" si="180"/>
        <v>1.6777338058202009</v>
      </c>
      <c r="H687" s="15">
        <f t="shared" si="181"/>
        <v>19.287968908992497</v>
      </c>
      <c r="I687" s="15">
        <f t="shared" si="182"/>
        <v>0.29104317447692701</v>
      </c>
      <c r="J687" s="15">
        <f t="shared" si="183"/>
        <v>6.8894579900121933</v>
      </c>
      <c r="K687" s="15">
        <f t="shared" si="184"/>
        <v>-5.7634131936128519</v>
      </c>
      <c r="L687" s="15">
        <f t="shared" si="185"/>
        <v>12.029521305968718</v>
      </c>
      <c r="M687" s="15">
        <f t="shared" si="186"/>
        <v>25.095916580569867</v>
      </c>
      <c r="N687" s="3"/>
    </row>
    <row r="688" spans="1:14" s="22" customFormat="1" hidden="1" x14ac:dyDescent="0.2">
      <c r="A688" s="3"/>
      <c r="B688" s="14" t="s">
        <v>28</v>
      </c>
      <c r="C688" s="15">
        <f t="shared" si="176"/>
        <v>7.5315417239991227</v>
      </c>
      <c r="D688" s="15">
        <f t="shared" si="177"/>
        <v>7.8928208758796732</v>
      </c>
      <c r="E688" s="15">
        <f t="shared" si="178"/>
        <v>4.9770239614386416</v>
      </c>
      <c r="F688" s="15">
        <f t="shared" si="179"/>
        <v>10.099906970103289</v>
      </c>
      <c r="G688" s="15">
        <f t="shared" si="180"/>
        <v>0.68377632009695488</v>
      </c>
      <c r="H688" s="15">
        <f t="shared" si="181"/>
        <v>21.808788725022023</v>
      </c>
      <c r="I688" s="15">
        <f t="shared" si="182"/>
        <v>0.33374201779031126</v>
      </c>
      <c r="J688" s="15">
        <f t="shared" si="183"/>
        <v>6.7616507465008064</v>
      </c>
      <c r="K688" s="15">
        <f t="shared" si="184"/>
        <v>-5.6998364779397992</v>
      </c>
      <c r="L688" s="15">
        <f t="shared" si="185"/>
        <v>12.127051359340147</v>
      </c>
      <c r="M688" s="15">
        <f t="shared" si="186"/>
        <v>23.129772508576647</v>
      </c>
      <c r="N688" s="3"/>
    </row>
    <row r="689" spans="1:14" s="22" customFormat="1" hidden="1" x14ac:dyDescent="0.2">
      <c r="A689" s="3"/>
      <c r="B689" s="14" t="s">
        <v>83</v>
      </c>
      <c r="C689" s="15">
        <f t="shared" si="176"/>
        <v>8.6495167131952879</v>
      </c>
      <c r="D689" s="15">
        <f t="shared" si="177"/>
        <v>9.5521456474311339</v>
      </c>
      <c r="E689" s="15">
        <f t="shared" si="178"/>
        <v>7.3675800731040404</v>
      </c>
      <c r="F689" s="15">
        <f t="shared" si="179"/>
        <v>10.088520661920846</v>
      </c>
      <c r="G689" s="15">
        <f t="shared" si="180"/>
        <v>-4.9506099007484838</v>
      </c>
      <c r="H689" s="15">
        <f t="shared" si="181"/>
        <v>23.959579944203146</v>
      </c>
      <c r="I689" s="15">
        <f t="shared" si="182"/>
        <v>0.3593613237783379</v>
      </c>
      <c r="J689" s="15">
        <f t="shared" si="183"/>
        <v>7.1876748915387196</v>
      </c>
      <c r="K689" s="15">
        <f t="shared" si="184"/>
        <v>-4.6985032060891578</v>
      </c>
      <c r="L689" s="15">
        <f t="shared" si="185"/>
        <v>13.687532213282818</v>
      </c>
      <c r="M689" s="15">
        <f t="shared" si="186"/>
        <v>18.951716355590996</v>
      </c>
      <c r="N689" s="3"/>
    </row>
    <row r="690" spans="1:14" s="22" customFormat="1" hidden="1" x14ac:dyDescent="0.2">
      <c r="A690" s="3"/>
      <c r="B690" s="106" t="s">
        <v>29</v>
      </c>
      <c r="C690" s="15">
        <f t="shared" si="176"/>
        <v>10.679523930419888</v>
      </c>
      <c r="D690" s="15">
        <f t="shared" si="177"/>
        <v>12.349502895046669</v>
      </c>
      <c r="E690" s="15">
        <f t="shared" si="178"/>
        <v>6.1525453551914469</v>
      </c>
      <c r="F690" s="15">
        <f t="shared" si="179"/>
        <v>10.361792058299404</v>
      </c>
      <c r="G690" s="15">
        <f t="shared" si="180"/>
        <v>-5.0094239531581435</v>
      </c>
      <c r="H690" s="15">
        <f t="shared" si="181"/>
        <v>23.716748677521419</v>
      </c>
      <c r="I690" s="15">
        <f t="shared" si="182"/>
        <v>0.3849806297663646</v>
      </c>
      <c r="J690" s="15">
        <f t="shared" si="183"/>
        <v>8.2527352541334995</v>
      </c>
      <c r="K690" s="15">
        <f t="shared" si="184"/>
        <v>-5.9700375195502762</v>
      </c>
      <c r="L690" s="15">
        <f t="shared" si="185"/>
        <v>21.359896411834381</v>
      </c>
      <c r="M690" s="15">
        <f t="shared" si="186"/>
        <v>18.316815665676529</v>
      </c>
      <c r="N690" s="3"/>
    </row>
    <row r="691" spans="1:14" s="22" customFormat="1" hidden="1" x14ac:dyDescent="0.2">
      <c r="A691" s="3"/>
      <c r="B691" s="106" t="s">
        <v>19</v>
      </c>
      <c r="C691" s="15">
        <f t="shared" si="176"/>
        <v>12.89340861297282</v>
      </c>
      <c r="D691" s="15">
        <f t="shared" si="177"/>
        <v>15.088122982607274</v>
      </c>
      <c r="E691" s="15">
        <f t="shared" si="178"/>
        <v>8.4640748185373322</v>
      </c>
      <c r="F691" s="15">
        <f t="shared" si="179"/>
        <v>10.065748045555962</v>
      </c>
      <c r="G691" s="15">
        <f t="shared" si="180"/>
        <v>-0.35135100231306921</v>
      </c>
      <c r="H691" s="15">
        <f t="shared" si="181"/>
        <v>25.00028537283918</v>
      </c>
      <c r="I691" s="15">
        <f t="shared" si="182"/>
        <v>0.41913970441707976</v>
      </c>
      <c r="J691" s="15">
        <f t="shared" si="183"/>
        <v>5.3415702630410999</v>
      </c>
      <c r="K691" s="15">
        <f t="shared" si="184"/>
        <v>-6.0971909508963984</v>
      </c>
      <c r="L691" s="15">
        <f t="shared" si="185"/>
        <v>26.138869027033852</v>
      </c>
      <c r="M691" s="15">
        <f t="shared" si="186"/>
        <v>20.057672396087209</v>
      </c>
      <c r="N691" s="3"/>
    </row>
    <row r="692" spans="1:14" s="22" customFormat="1" hidden="1" x14ac:dyDescent="0.2">
      <c r="A692" s="25"/>
      <c r="B692" s="14">
        <v>2011</v>
      </c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3"/>
    </row>
    <row r="693" spans="1:14" s="22" customFormat="1" hidden="1" x14ac:dyDescent="0.2">
      <c r="A693" s="25"/>
      <c r="B693" s="14" t="s">
        <v>20</v>
      </c>
      <c r="C693" s="15">
        <f t="shared" ref="C693:C704" si="187">+(C191-$C$189)/$C$189*100</f>
        <v>0.48863118118444199</v>
      </c>
      <c r="D693" s="15">
        <f t="shared" ref="D693:D704" si="188">+(D191-$D$189)/$D$189*100</f>
        <v>0.91228070175438314</v>
      </c>
      <c r="E693" s="15">
        <f t="shared" ref="E693:E704" si="189">+(E191-$E$189)/$E$189*100</f>
        <v>-0.18214936247723132</v>
      </c>
      <c r="F693" s="15">
        <f t="shared" ref="F693:F704" si="190">+(F191-$F$189)/$F$189*100</f>
        <v>-1.272435731650541</v>
      </c>
      <c r="G693" s="15">
        <f t="shared" ref="G693:G704" si="191">+(G191-$G$189)/$G$189*100</f>
        <v>-1.2158413504101935</v>
      </c>
      <c r="H693" s="15">
        <f t="shared" ref="H693:H704" si="192">+(H191-$H$189)/$H$189*100</f>
        <v>3.3765032377428303</v>
      </c>
      <c r="I693" s="15">
        <f t="shared" ref="I693:I704" si="193">+(I191-$I$189)/$I$189*100</f>
        <v>8.5041245003749516E-3</v>
      </c>
      <c r="J693" s="15">
        <f t="shared" ref="J693:J704" si="194">+(J191-$J$189)/$J$189*100</f>
        <v>-0.82232407657049189</v>
      </c>
      <c r="K693" s="15">
        <f t="shared" ref="K693:K704" si="195">+(K191-$K$189)/$K$189*100</f>
        <v>4.8747461069736069</v>
      </c>
      <c r="L693" s="15">
        <f t="shared" ref="L693:L704" si="196">+(L191-$L$189)/$L$189*100</f>
        <v>-1.8556701030927756</v>
      </c>
      <c r="M693" s="15">
        <f t="shared" ref="M693:M704" si="197">+(M191-$M$189)/$M$189*100</f>
        <v>0</v>
      </c>
      <c r="N693" s="3"/>
    </row>
    <row r="694" spans="1:14" s="22" customFormat="1" hidden="1" x14ac:dyDescent="0.2">
      <c r="A694" s="25"/>
      <c r="B694" s="14" t="s">
        <v>21</v>
      </c>
      <c r="C694" s="15">
        <f t="shared" si="187"/>
        <v>1.3551371424848495</v>
      </c>
      <c r="D694" s="15">
        <f t="shared" si="188"/>
        <v>1.8054226475279076</v>
      </c>
      <c r="E694" s="15">
        <f t="shared" si="189"/>
        <v>0.22768670309653918</v>
      </c>
      <c r="F694" s="15">
        <f t="shared" si="190"/>
        <v>0.48621527957379052</v>
      </c>
      <c r="G694" s="15">
        <f t="shared" si="191"/>
        <v>-1.7529363158826681</v>
      </c>
      <c r="H694" s="15">
        <f t="shared" si="192"/>
        <v>3.5707678075855607</v>
      </c>
      <c r="I694" s="15">
        <f t="shared" si="193"/>
        <v>-7.6537120503451905E-2</v>
      </c>
      <c r="J694" s="15">
        <f t="shared" si="194"/>
        <v>-0.82232407657049189</v>
      </c>
      <c r="K694" s="15">
        <f t="shared" si="195"/>
        <v>4.8747461069736069</v>
      </c>
      <c r="L694" s="15">
        <f t="shared" si="196"/>
        <v>-3.8573883161512104</v>
      </c>
      <c r="M694" s="15">
        <f t="shared" si="197"/>
        <v>-0.30706243602867078</v>
      </c>
      <c r="N694" s="3"/>
    </row>
    <row r="695" spans="1:14" s="22" customFormat="1" hidden="1" x14ac:dyDescent="0.2">
      <c r="A695" s="25"/>
      <c r="B695" s="14" t="s">
        <v>22</v>
      </c>
      <c r="C695" s="15">
        <f t="shared" si="187"/>
        <v>3.5637500814385179</v>
      </c>
      <c r="D695" s="15">
        <f t="shared" si="188"/>
        <v>2.7432216905901119</v>
      </c>
      <c r="E695" s="15">
        <f t="shared" si="189"/>
        <v>-0.21857923497268589</v>
      </c>
      <c r="F695" s="15">
        <f t="shared" si="190"/>
        <v>3.0724667666683954</v>
      </c>
      <c r="G695" s="15">
        <f t="shared" si="191"/>
        <v>0.16525998937614086</v>
      </c>
      <c r="H695" s="15">
        <f t="shared" si="192"/>
        <v>0.14801110083255403</v>
      </c>
      <c r="I695" s="15">
        <f t="shared" si="193"/>
        <v>24.764010545114363</v>
      </c>
      <c r="J695" s="15">
        <f t="shared" si="194"/>
        <v>-5.109193852790507</v>
      </c>
      <c r="K695" s="15">
        <f t="shared" si="195"/>
        <v>6.1949898442789486</v>
      </c>
      <c r="L695" s="15">
        <f t="shared" si="196"/>
        <v>-8.4536082474226877</v>
      </c>
      <c r="M695" s="15">
        <f t="shared" si="197"/>
        <v>-1.125895598771754</v>
      </c>
      <c r="N695" s="3"/>
    </row>
    <row r="696" spans="1:14" s="22" customFormat="1" hidden="1" x14ac:dyDescent="0.2">
      <c r="A696" s="25"/>
      <c r="B696" s="14" t="s">
        <v>23</v>
      </c>
      <c r="C696" s="15">
        <f t="shared" si="187"/>
        <v>5.9026646687080531</v>
      </c>
      <c r="D696" s="15">
        <f t="shared" si="188"/>
        <v>5.429027113237634</v>
      </c>
      <c r="E696" s="15">
        <f t="shared" si="189"/>
        <v>0.98360655737704505</v>
      </c>
      <c r="F696" s="15">
        <f t="shared" si="190"/>
        <v>5.0535354057828608</v>
      </c>
      <c r="G696" s="15">
        <f t="shared" si="191"/>
        <v>2.8153219618721623</v>
      </c>
      <c r="H696" s="15">
        <f t="shared" si="192"/>
        <v>-5.0231267345050838</v>
      </c>
      <c r="I696" s="15">
        <f t="shared" si="193"/>
        <v>24.849051790118189</v>
      </c>
      <c r="J696" s="15">
        <f t="shared" si="194"/>
        <v>0.67403612833647886</v>
      </c>
      <c r="K696" s="15">
        <f t="shared" si="195"/>
        <v>7.9553148273527423</v>
      </c>
      <c r="L696" s="15">
        <f t="shared" si="196"/>
        <v>-8.0927835051546442</v>
      </c>
      <c r="M696" s="15">
        <f t="shared" si="197"/>
        <v>-0.44353462981917818</v>
      </c>
      <c r="N696" s="3"/>
    </row>
    <row r="697" spans="1:14" s="22" customFormat="1" hidden="1" x14ac:dyDescent="0.2">
      <c r="A697" s="25"/>
      <c r="B697" s="14" t="s">
        <v>24</v>
      </c>
      <c r="C697" s="15">
        <f t="shared" si="187"/>
        <v>6.8278063717505999</v>
      </c>
      <c r="D697" s="15">
        <f t="shared" si="188"/>
        <v>6.4178628389154637</v>
      </c>
      <c r="E697" s="15">
        <f t="shared" si="189"/>
        <v>1.1293260473588425</v>
      </c>
      <c r="F697" s="15">
        <f t="shared" si="190"/>
        <v>5.9225159054466463</v>
      </c>
      <c r="G697" s="15">
        <f t="shared" si="191"/>
        <v>3.6357197662751659</v>
      </c>
      <c r="H697" s="15">
        <f t="shared" si="192"/>
        <v>-0.88806660499536616</v>
      </c>
      <c r="I697" s="15">
        <f t="shared" si="193"/>
        <v>24.806531167616278</v>
      </c>
      <c r="J697" s="15">
        <f t="shared" si="194"/>
        <v>-0.14828794823401309</v>
      </c>
      <c r="K697" s="15">
        <f t="shared" si="195"/>
        <v>9.1909275558564776</v>
      </c>
      <c r="L697" s="15">
        <f t="shared" si="196"/>
        <v>-4.3900343642611608</v>
      </c>
      <c r="M697" s="15">
        <f t="shared" si="197"/>
        <v>4.0429887410440006</v>
      </c>
      <c r="N697" s="3"/>
    </row>
    <row r="698" spans="1:14" s="22" customFormat="1" hidden="1" x14ac:dyDescent="0.2">
      <c r="A698" s="25"/>
      <c r="B698" s="14" t="s">
        <v>25</v>
      </c>
      <c r="C698" s="15">
        <f t="shared" si="187"/>
        <v>7.1079549156296755</v>
      </c>
      <c r="D698" s="15">
        <f t="shared" si="188"/>
        <v>7.311004784688989</v>
      </c>
      <c r="E698" s="15">
        <f t="shared" si="189"/>
        <v>2.8779599271402465</v>
      </c>
      <c r="F698" s="15">
        <f t="shared" si="190"/>
        <v>2.4776289246366363</v>
      </c>
      <c r="G698" s="15">
        <f t="shared" si="191"/>
        <v>3.9072183202502537</v>
      </c>
      <c r="H698" s="15">
        <f t="shared" si="192"/>
        <v>-4.0888066604995412</v>
      </c>
      <c r="I698" s="15">
        <f t="shared" si="193"/>
        <v>25.010630155625467</v>
      </c>
      <c r="J698" s="15">
        <f t="shared" si="194"/>
        <v>-0.56619034780263311</v>
      </c>
      <c r="K698" s="15">
        <f t="shared" si="195"/>
        <v>9.7325660121868669</v>
      </c>
      <c r="L698" s="15">
        <f t="shared" si="196"/>
        <v>-2.9982817869415883</v>
      </c>
      <c r="M698" s="15">
        <f t="shared" si="197"/>
        <v>5.5441828727396789</v>
      </c>
      <c r="N698" s="3"/>
    </row>
    <row r="699" spans="1:14" s="22" customFormat="1" hidden="1" x14ac:dyDescent="0.2">
      <c r="A699" s="25"/>
      <c r="B699" s="14" t="s">
        <v>26</v>
      </c>
      <c r="C699" s="15">
        <f t="shared" si="187"/>
        <v>7.335982800182415</v>
      </c>
      <c r="D699" s="15">
        <f t="shared" si="188"/>
        <v>7.3237639553429004</v>
      </c>
      <c r="E699" s="15">
        <f t="shared" si="189"/>
        <v>4.0983606557377046</v>
      </c>
      <c r="F699" s="15">
        <f t="shared" si="190"/>
        <v>3.5017845135260974</v>
      </c>
      <c r="G699" s="15">
        <f t="shared" si="191"/>
        <v>4.426606858289559</v>
      </c>
      <c r="H699" s="15">
        <f t="shared" si="192"/>
        <v>-1.8501387604070305</v>
      </c>
      <c r="I699" s="15">
        <f t="shared" si="193"/>
        <v>25.248745641636177</v>
      </c>
      <c r="J699" s="15">
        <f t="shared" si="194"/>
        <v>-2.2108385009436478</v>
      </c>
      <c r="K699" s="15">
        <f t="shared" si="195"/>
        <v>10.951252538930273</v>
      </c>
      <c r="L699" s="15">
        <f t="shared" si="196"/>
        <v>-2.9982817869415883</v>
      </c>
      <c r="M699" s="15">
        <f t="shared" si="197"/>
        <v>2.3370863186625606</v>
      </c>
      <c r="N699" s="3"/>
    </row>
    <row r="700" spans="1:14" s="22" customFormat="1" hidden="1" x14ac:dyDescent="0.2">
      <c r="A700" s="25"/>
      <c r="B700" s="14" t="s">
        <v>27</v>
      </c>
      <c r="C700" s="15">
        <f t="shared" si="187"/>
        <v>8.1445241995075932</v>
      </c>
      <c r="D700" s="15">
        <f t="shared" si="188"/>
        <v>8.1475549553455888</v>
      </c>
      <c r="E700" s="15">
        <f t="shared" si="189"/>
        <v>5.848332580980264</v>
      </c>
      <c r="F700" s="15">
        <f t="shared" si="190"/>
        <v>4.0654360118176722</v>
      </c>
      <c r="G700" s="15">
        <f t="shared" si="191"/>
        <v>6.4622551696848234</v>
      </c>
      <c r="H700" s="15">
        <f t="shared" si="192"/>
        <v>-1.8514235268896222</v>
      </c>
      <c r="I700" s="15">
        <f t="shared" si="193"/>
        <v>25.135081107415431</v>
      </c>
      <c r="J700" s="15">
        <f t="shared" si="194"/>
        <v>-1.6912256401479431</v>
      </c>
      <c r="K700" s="15">
        <f t="shared" si="195"/>
        <v>13.448821428240418</v>
      </c>
      <c r="L700" s="15">
        <f t="shared" si="196"/>
        <v>-2.2203244424896367</v>
      </c>
      <c r="M700" s="15">
        <f t="shared" si="197"/>
        <v>5.124654285322662</v>
      </c>
      <c r="N700" s="3"/>
    </row>
    <row r="701" spans="1:14" s="22" customFormat="1" hidden="1" x14ac:dyDescent="0.2">
      <c r="A701" s="25"/>
      <c r="B701" s="14" t="s">
        <v>28</v>
      </c>
      <c r="C701" s="15">
        <f t="shared" si="187"/>
        <v>8.429154732902667</v>
      </c>
      <c r="D701" s="15">
        <f t="shared" si="188"/>
        <v>8.0362640415255004</v>
      </c>
      <c r="E701" s="15">
        <f t="shared" si="189"/>
        <v>4.4860604451872765</v>
      </c>
      <c r="F701" s="15">
        <f t="shared" si="190"/>
        <v>7.0131362365328993</v>
      </c>
      <c r="G701" s="15">
        <f t="shared" si="191"/>
        <v>6.9361020608740551</v>
      </c>
      <c r="H701" s="15">
        <f t="shared" si="192"/>
        <v>-1.9516168743661761</v>
      </c>
      <c r="I701" s="15">
        <f t="shared" si="193"/>
        <v>25.223983125012019</v>
      </c>
      <c r="J701" s="15">
        <f t="shared" si="194"/>
        <v>0.58224928499092943</v>
      </c>
      <c r="K701" s="15">
        <f t="shared" si="195"/>
        <v>7.8464870675376508</v>
      </c>
      <c r="L701" s="15">
        <f t="shared" si="196"/>
        <v>2.9569210783978348</v>
      </c>
      <c r="M701" s="15">
        <f t="shared" si="197"/>
        <v>3.9496410649433504</v>
      </c>
      <c r="N701" s="3"/>
    </row>
    <row r="702" spans="1:14" s="22" customFormat="1" hidden="1" x14ac:dyDescent="0.2">
      <c r="A702" s="25"/>
      <c r="B702" s="14" t="s">
        <v>83</v>
      </c>
      <c r="C702" s="15">
        <f t="shared" si="187"/>
        <v>8.9191478272200051</v>
      </c>
      <c r="D702" s="15">
        <f t="shared" si="188"/>
        <v>8.491228070175433</v>
      </c>
      <c r="E702" s="15">
        <f t="shared" si="189"/>
        <v>3.4972677595628499</v>
      </c>
      <c r="F702" s="15">
        <f t="shared" si="190"/>
        <v>8.0018621010707101</v>
      </c>
      <c r="G702" s="15">
        <f t="shared" si="191"/>
        <v>9.4788408192173836</v>
      </c>
      <c r="H702" s="15">
        <f t="shared" si="192"/>
        <v>-1.2673450508788202</v>
      </c>
      <c r="I702" s="15">
        <f t="shared" si="193"/>
        <v>25.12118377413044</v>
      </c>
      <c r="J702" s="15">
        <f t="shared" si="194"/>
        <v>-1.3211108115394925</v>
      </c>
      <c r="K702" s="15">
        <f t="shared" si="195"/>
        <v>8.9370345294516031</v>
      </c>
      <c r="L702" s="15">
        <f t="shared" si="196"/>
        <v>2.5171821305841888</v>
      </c>
      <c r="M702" s="15">
        <f t="shared" si="197"/>
        <v>-0.81883316274310269</v>
      </c>
      <c r="N702" s="3"/>
    </row>
    <row r="703" spans="1:14" s="22" customFormat="1" hidden="1" x14ac:dyDescent="0.2">
      <c r="A703" s="25"/>
      <c r="B703" s="106" t="s">
        <v>29</v>
      </c>
      <c r="C703" s="15">
        <f t="shared" si="187"/>
        <v>9.9680760961626156</v>
      </c>
      <c r="D703" s="15">
        <f t="shared" si="188"/>
        <v>10.098883572567781</v>
      </c>
      <c r="E703" s="15">
        <f t="shared" si="189"/>
        <v>2.9508196721311561</v>
      </c>
      <c r="F703" s="15">
        <f t="shared" si="190"/>
        <v>7.4328867739098969</v>
      </c>
      <c r="G703" s="15">
        <f t="shared" si="191"/>
        <v>9.1955379802868418</v>
      </c>
      <c r="H703" s="15">
        <f t="shared" si="192"/>
        <v>-3.3765032377428303</v>
      </c>
      <c r="I703" s="15">
        <f t="shared" si="193"/>
        <v>25.129687898630831</v>
      </c>
      <c r="J703" s="15">
        <f t="shared" si="194"/>
        <v>-3.8285252089511972</v>
      </c>
      <c r="K703" s="15">
        <f t="shared" si="195"/>
        <v>8.9370345294516031</v>
      </c>
      <c r="L703" s="15">
        <f t="shared" si="196"/>
        <v>3.7542955326460521</v>
      </c>
      <c r="M703" s="15">
        <f t="shared" si="197"/>
        <v>-0.81883316274310269</v>
      </c>
      <c r="N703" s="3"/>
    </row>
    <row r="704" spans="1:14" s="22" customFormat="1" hidden="1" x14ac:dyDescent="0.2">
      <c r="A704" s="25"/>
      <c r="B704" s="106" t="s">
        <v>19</v>
      </c>
      <c r="C704" s="15">
        <f t="shared" si="187"/>
        <v>11.935630985731956</v>
      </c>
      <c r="D704" s="15">
        <f t="shared" si="188"/>
        <v>12.797448165869213</v>
      </c>
      <c r="E704" s="15">
        <f t="shared" si="189"/>
        <v>3.8888888888888933</v>
      </c>
      <c r="F704" s="15">
        <f t="shared" si="190"/>
        <v>7.1846066311488057</v>
      </c>
      <c r="G704" s="15">
        <f t="shared" si="191"/>
        <v>9.4729386767396555</v>
      </c>
      <c r="H704" s="15">
        <f t="shared" si="192"/>
        <v>-5.6984273820536568</v>
      </c>
      <c r="I704" s="15">
        <f t="shared" si="193"/>
        <v>25.104175525129669</v>
      </c>
      <c r="J704" s="15">
        <f t="shared" si="194"/>
        <v>1.0649770827716489</v>
      </c>
      <c r="K704" s="15">
        <f t="shared" si="195"/>
        <v>8.2938388625592427</v>
      </c>
      <c r="L704" s="15">
        <f t="shared" si="196"/>
        <v>-0.8247422680412293</v>
      </c>
      <c r="M704" s="15">
        <f t="shared" si="197"/>
        <v>-0.81883316274310269</v>
      </c>
      <c r="N704" s="3"/>
    </row>
    <row r="705" spans="1:14" s="22" customFormat="1" hidden="1" x14ac:dyDescent="0.2">
      <c r="A705" s="3"/>
      <c r="B705" s="14">
        <v>2012</v>
      </c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3"/>
    </row>
    <row r="706" spans="1:14" s="22" customFormat="1" hidden="1" x14ac:dyDescent="0.2">
      <c r="A706" s="3"/>
      <c r="B706" s="14" t="s">
        <v>20</v>
      </c>
      <c r="C706" s="15">
        <f t="shared" ref="C706:C717" si="198">+(C204-$C$202)/$C$202*100</f>
        <v>0.40160642570281657</v>
      </c>
      <c r="D706" s="15">
        <f t="shared" ref="D706:D717" si="199">+(D204-$D$202)/$D$202*100</f>
        <v>0.50902098297607601</v>
      </c>
      <c r="E706" s="15">
        <f t="shared" ref="E706:E717" si="200">+(E204-$E$202)/$E$202*100</f>
        <v>0.71009029543262114</v>
      </c>
      <c r="F706" s="15">
        <f t="shared" ref="F706:F717" si="201">+(F204-$F$202)/$F$202*100</f>
        <v>-0.12547051442910478</v>
      </c>
      <c r="G706" s="15">
        <f t="shared" ref="G706:G717" si="202">+(G204-$G$202)/$G$202*100</f>
        <v>-0.69549277550139443</v>
      </c>
      <c r="H706" s="15">
        <f t="shared" ref="H706:H717" si="203">+(H204-$H$202)/$H$202*100</f>
        <v>3.5609181871689293</v>
      </c>
      <c r="I706" s="15">
        <f t="shared" ref="I706:I717" si="204">+(I204-$I$202)/$I$202*100</f>
        <v>-6.7976344232145366E-3</v>
      </c>
      <c r="J706" s="15">
        <f t="shared" ref="J706:J717" si="205">+(J204-$J$202)/$J$202*100</f>
        <v>2.0541549953314626</v>
      </c>
      <c r="K706" s="15">
        <f t="shared" ref="K706:K717" si="206">+(K204-$K$202)/$K$202*100</f>
        <v>1.6411378555798688</v>
      </c>
      <c r="L706" s="15">
        <f t="shared" ref="L706:L717" si="207">+(L204-$L$202)/$L$202*100</f>
        <v>0.493762993762978</v>
      </c>
      <c r="M706" s="15">
        <f t="shared" ref="M706:M717" si="208">+(M204-$M$202)/$M$202*100</f>
        <v>0</v>
      </c>
      <c r="N706" s="3"/>
    </row>
    <row r="707" spans="1:14" s="22" customFormat="1" ht="12.75" hidden="1" customHeight="1" x14ac:dyDescent="0.2">
      <c r="A707" s="3"/>
      <c r="B707" s="14" t="s">
        <v>21</v>
      </c>
      <c r="C707" s="15">
        <f t="shared" si="198"/>
        <v>0.96618357487923501</v>
      </c>
      <c r="D707" s="15">
        <f t="shared" si="199"/>
        <v>1.4761608506306283</v>
      </c>
      <c r="E707" s="15">
        <f t="shared" si="200"/>
        <v>0.70132374857543611</v>
      </c>
      <c r="F707" s="15">
        <f t="shared" si="201"/>
        <v>-1.5297751182318222</v>
      </c>
      <c r="G707" s="15">
        <f t="shared" si="202"/>
        <v>0.12939400474445173</v>
      </c>
      <c r="H707" s="15">
        <f t="shared" si="203"/>
        <v>1.2164018049833212</v>
      </c>
      <c r="I707" s="15">
        <f t="shared" si="204"/>
        <v>-0.17673849500373251</v>
      </c>
      <c r="J707" s="15">
        <f t="shared" si="205"/>
        <v>-1.1604641856742757</v>
      </c>
      <c r="K707" s="15">
        <f t="shared" si="206"/>
        <v>0.68771491090967352</v>
      </c>
      <c r="L707" s="15">
        <f t="shared" si="207"/>
        <v>7.9521829521829472</v>
      </c>
      <c r="M707" s="15">
        <f t="shared" si="208"/>
        <v>0</v>
      </c>
      <c r="N707" s="3"/>
    </row>
    <row r="708" spans="1:14" s="22" customFormat="1" hidden="1" x14ac:dyDescent="0.2">
      <c r="A708" s="3"/>
      <c r="B708" s="14" t="s">
        <v>22</v>
      </c>
      <c r="C708" s="15">
        <f t="shared" si="198"/>
        <v>1.3154065537512449</v>
      </c>
      <c r="D708" s="15">
        <f t="shared" si="199"/>
        <v>2.0982976076013879</v>
      </c>
      <c r="E708" s="15">
        <f t="shared" si="200"/>
        <v>0.90295432629086991</v>
      </c>
      <c r="F708" s="15">
        <f t="shared" si="201"/>
        <v>-2.3984171412025779</v>
      </c>
      <c r="G708" s="15">
        <f t="shared" si="202"/>
        <v>-0.37200776364027732</v>
      </c>
      <c r="H708" s="15">
        <f t="shared" si="203"/>
        <v>3.0606238964096462</v>
      </c>
      <c r="I708" s="15">
        <f t="shared" si="204"/>
        <v>-0.14954795731084347</v>
      </c>
      <c r="J708" s="15">
        <f t="shared" si="205"/>
        <v>-1.4405762304922058</v>
      </c>
      <c r="K708" s="15">
        <f t="shared" si="206"/>
        <v>5.345420443888723</v>
      </c>
      <c r="L708" s="15">
        <f t="shared" si="207"/>
        <v>3.6122661122660964</v>
      </c>
      <c r="M708" s="15">
        <f t="shared" si="208"/>
        <v>0</v>
      </c>
      <c r="N708" s="3"/>
    </row>
    <row r="709" spans="1:14" s="22" customFormat="1" hidden="1" x14ac:dyDescent="0.2">
      <c r="A709" s="3"/>
      <c r="B709" s="14" t="s">
        <v>23</v>
      </c>
      <c r="C709" s="15">
        <f t="shared" si="198"/>
        <v>2.211745532856062</v>
      </c>
      <c r="D709" s="15">
        <f t="shared" si="199"/>
        <v>2.6129743792771927</v>
      </c>
      <c r="E709" s="15">
        <f t="shared" si="200"/>
        <v>2.5685982291575309</v>
      </c>
      <c r="F709" s="15">
        <f t="shared" si="201"/>
        <v>0.6321783611620676</v>
      </c>
      <c r="G709" s="15">
        <f t="shared" si="202"/>
        <v>2.6417942635324563</v>
      </c>
      <c r="H709" s="15">
        <f t="shared" si="203"/>
        <v>-0.10790661173239384</v>
      </c>
      <c r="I709" s="15">
        <f t="shared" si="204"/>
        <v>-0.17673849500373251</v>
      </c>
      <c r="J709" s="15">
        <f t="shared" si="205"/>
        <v>2.8411364545818265</v>
      </c>
      <c r="K709" s="15">
        <f t="shared" si="206"/>
        <v>11.972491403563618</v>
      </c>
      <c r="L709" s="15">
        <f t="shared" si="207"/>
        <v>3.6902286902286821</v>
      </c>
      <c r="M709" s="15">
        <f t="shared" si="208"/>
        <v>0</v>
      </c>
      <c r="N709" s="3"/>
    </row>
    <row r="710" spans="1:14" s="22" customFormat="1" hidden="1" x14ac:dyDescent="0.2">
      <c r="A710" s="3"/>
      <c r="B710" s="14" t="s">
        <v>24</v>
      </c>
      <c r="C710" s="15">
        <f t="shared" si="198"/>
        <v>3.620278214306504</v>
      </c>
      <c r="D710" s="15">
        <f t="shared" si="199"/>
        <v>4.343645721395859</v>
      </c>
      <c r="E710" s="15">
        <f t="shared" si="200"/>
        <v>5.1196633646006715</v>
      </c>
      <c r="F710" s="15">
        <f t="shared" si="201"/>
        <v>0.21233471672618912</v>
      </c>
      <c r="G710" s="15">
        <f t="shared" si="202"/>
        <v>2.1403924951477271</v>
      </c>
      <c r="H710" s="15">
        <f t="shared" si="203"/>
        <v>6.4449676280164736</v>
      </c>
      <c r="I710" s="15">
        <f t="shared" si="204"/>
        <v>-0.16994086058051799</v>
      </c>
      <c r="J710" s="15">
        <f t="shared" si="205"/>
        <v>2.7744431105775584</v>
      </c>
      <c r="K710" s="15">
        <f t="shared" si="206"/>
        <v>16.380118787120988</v>
      </c>
      <c r="L710" s="15">
        <f t="shared" si="207"/>
        <v>6.2543312543312384</v>
      </c>
      <c r="M710" s="15">
        <f t="shared" si="208"/>
        <v>22.549019607843142</v>
      </c>
      <c r="N710" s="3"/>
    </row>
    <row r="711" spans="1:14" s="22" customFormat="1" hidden="1" x14ac:dyDescent="0.2">
      <c r="A711" s="3"/>
      <c r="B711" s="14" t="s">
        <v>25</v>
      </c>
      <c r="C711" s="15">
        <f t="shared" si="198"/>
        <v>6.082300215354171</v>
      </c>
      <c r="D711" s="15">
        <f t="shared" si="199"/>
        <v>7.4486737175499158</v>
      </c>
      <c r="E711" s="15">
        <f t="shared" si="200"/>
        <v>4.7690014903129532</v>
      </c>
      <c r="F711" s="15">
        <f t="shared" si="201"/>
        <v>1.6504198436444493</v>
      </c>
      <c r="G711" s="15">
        <f t="shared" si="202"/>
        <v>2.1296096614190207</v>
      </c>
      <c r="H711" s="15">
        <f t="shared" si="203"/>
        <v>5.1795173631548037</v>
      </c>
      <c r="I711" s="15">
        <f t="shared" si="204"/>
        <v>6.7976344232207192E-2</v>
      </c>
      <c r="J711" s="15">
        <f t="shared" si="205"/>
        <v>5.2687741763372014</v>
      </c>
      <c r="K711" s="15">
        <f t="shared" si="206"/>
        <v>16.380118787120988</v>
      </c>
      <c r="L711" s="15">
        <f t="shared" si="207"/>
        <v>5.266805266805263</v>
      </c>
      <c r="M711" s="15">
        <f t="shared" si="208"/>
        <v>22.789817681458548</v>
      </c>
      <c r="N711" s="3"/>
    </row>
    <row r="712" spans="1:14" s="22" customFormat="1" hidden="1" x14ac:dyDescent="0.2">
      <c r="A712" s="3"/>
      <c r="B712" s="14" t="s">
        <v>26</v>
      </c>
      <c r="C712" s="15">
        <f t="shared" si="198"/>
        <v>7.0019207263838075</v>
      </c>
      <c r="D712" s="15">
        <f t="shared" si="199"/>
        <v>8.9587693003789433</v>
      </c>
      <c r="E712" s="15">
        <f t="shared" si="200"/>
        <v>4.7690014903129532</v>
      </c>
      <c r="F712" s="15">
        <f t="shared" si="201"/>
        <v>0.82038413280571387</v>
      </c>
      <c r="G712" s="15">
        <f t="shared" si="202"/>
        <v>-0.45827043346991592</v>
      </c>
      <c r="H712" s="15">
        <f t="shared" si="203"/>
        <v>5.1795173631548037</v>
      </c>
      <c r="I712" s="15">
        <f t="shared" si="204"/>
        <v>6.7976344232207192E-2</v>
      </c>
      <c r="J712" s="15">
        <f t="shared" si="205"/>
        <v>6.3091903428037819</v>
      </c>
      <c r="K712" s="15">
        <f t="shared" si="206"/>
        <v>16.380118787120988</v>
      </c>
      <c r="L712" s="15">
        <f t="shared" si="207"/>
        <v>-0.99618849618849614</v>
      </c>
      <c r="M712" s="15">
        <f t="shared" si="208"/>
        <v>22.789817681458548</v>
      </c>
      <c r="N712" s="3"/>
    </row>
    <row r="713" spans="1:14" s="22" customFormat="1" hidden="1" x14ac:dyDescent="0.2">
      <c r="A713" s="3"/>
      <c r="B713" s="14" t="s">
        <v>27</v>
      </c>
      <c r="C713" s="15">
        <f t="shared" si="198"/>
        <v>7.6130609394098245</v>
      </c>
      <c r="D713" s="15">
        <f t="shared" si="199"/>
        <v>9.5469713251513024</v>
      </c>
      <c r="E713" s="15">
        <f t="shared" si="200"/>
        <v>4.8128342245989186</v>
      </c>
      <c r="F713" s="15">
        <f t="shared" si="201"/>
        <v>1.6021619534794072</v>
      </c>
      <c r="G713" s="15">
        <f t="shared" si="202"/>
        <v>1.7899503989648506</v>
      </c>
      <c r="H713" s="15">
        <f t="shared" si="203"/>
        <v>5.1795173631548037</v>
      </c>
      <c r="I713" s="15">
        <f t="shared" si="204"/>
        <v>6.7976344232207192E-2</v>
      </c>
      <c r="J713" s="15">
        <f t="shared" si="205"/>
        <v>8.7768440709617117</v>
      </c>
      <c r="K713" s="15">
        <f t="shared" si="206"/>
        <v>16.380118787120988</v>
      </c>
      <c r="L713" s="15">
        <f t="shared" si="207"/>
        <v>-1.0048510048510166</v>
      </c>
      <c r="M713" s="15">
        <f t="shared" si="208"/>
        <v>27.450980392156865</v>
      </c>
      <c r="N713" s="3"/>
    </row>
    <row r="714" spans="1:14" s="22" customFormat="1" hidden="1" x14ac:dyDescent="0.2">
      <c r="A714" s="3"/>
      <c r="B714" s="14" t="s">
        <v>28</v>
      </c>
      <c r="C714" s="15">
        <f t="shared" si="198"/>
        <v>7.9331820033758325</v>
      </c>
      <c r="D714" s="15">
        <f t="shared" si="199"/>
        <v>9.9654996889316241</v>
      </c>
      <c r="E714" s="15">
        <f t="shared" si="200"/>
        <v>4.8566669588848832</v>
      </c>
      <c r="F714" s="15">
        <f t="shared" si="201"/>
        <v>1.2209246211755711</v>
      </c>
      <c r="G714" s="15">
        <f t="shared" si="202"/>
        <v>1.7953418158291976</v>
      </c>
      <c r="H714" s="15">
        <f t="shared" si="203"/>
        <v>5.1795173631548037</v>
      </c>
      <c r="I714" s="15">
        <f t="shared" si="204"/>
        <v>0.71375161443817559</v>
      </c>
      <c r="J714" s="15">
        <f t="shared" si="205"/>
        <v>11.257836467920498</v>
      </c>
      <c r="K714" s="15">
        <f t="shared" si="206"/>
        <v>16.380118787120988</v>
      </c>
      <c r="L714" s="15">
        <f t="shared" si="207"/>
        <v>0.25987525987525983</v>
      </c>
      <c r="M714" s="15">
        <f t="shared" si="208"/>
        <v>30.667354661162722</v>
      </c>
      <c r="N714" s="3"/>
    </row>
    <row r="715" spans="1:14" s="22" customFormat="1" hidden="1" x14ac:dyDescent="0.2">
      <c r="A715" s="3"/>
      <c r="B715" s="14" t="s">
        <v>83</v>
      </c>
      <c r="C715" s="15">
        <f t="shared" si="198"/>
        <v>8.4279145567778482</v>
      </c>
      <c r="D715" s="15">
        <f t="shared" si="199"/>
        <v>10.42927436230983</v>
      </c>
      <c r="E715" s="15">
        <f t="shared" si="200"/>
        <v>4.8479004120276983</v>
      </c>
      <c r="F715" s="15">
        <f t="shared" si="201"/>
        <v>1.2305761992085706</v>
      </c>
      <c r="G715" s="15">
        <f t="shared" si="202"/>
        <v>4.3886133275824939</v>
      </c>
      <c r="H715" s="15">
        <f t="shared" si="203"/>
        <v>5.1795173631548037</v>
      </c>
      <c r="I715" s="15">
        <f t="shared" si="204"/>
        <v>0.71375161443817559</v>
      </c>
      <c r="J715" s="15">
        <f t="shared" si="205"/>
        <v>30.612244897959183</v>
      </c>
      <c r="K715" s="15">
        <f t="shared" si="206"/>
        <v>16.380118787120988</v>
      </c>
      <c r="L715" s="15">
        <f t="shared" si="207"/>
        <v>1.7671517671517551</v>
      </c>
      <c r="M715" s="15">
        <f t="shared" si="208"/>
        <v>34.743722050223603</v>
      </c>
      <c r="N715" s="3"/>
    </row>
    <row r="716" spans="1:14" s="22" customFormat="1" hidden="1" x14ac:dyDescent="0.2">
      <c r="A716" s="3"/>
      <c r="B716" s="106" t="s">
        <v>29</v>
      </c>
      <c r="C716" s="15">
        <f t="shared" si="198"/>
        <v>9.1496420464466599</v>
      </c>
      <c r="D716" s="15">
        <f t="shared" si="199"/>
        <v>11.43600475086251</v>
      </c>
      <c r="E716" s="15">
        <f t="shared" si="200"/>
        <v>1.3675813097220924</v>
      </c>
      <c r="F716" s="15">
        <f t="shared" si="201"/>
        <v>1.4959945951163016</v>
      </c>
      <c r="G716" s="15">
        <f t="shared" si="202"/>
        <v>5.9467328013802003</v>
      </c>
      <c r="H716" s="15">
        <f t="shared" si="203"/>
        <v>4.149499705709248</v>
      </c>
      <c r="I716" s="15">
        <f t="shared" si="204"/>
        <v>0.80891849636327184</v>
      </c>
      <c r="J716" s="15">
        <f t="shared" si="205"/>
        <v>35.640923035881009</v>
      </c>
      <c r="K716" s="15">
        <f t="shared" si="206"/>
        <v>15.489215379806195</v>
      </c>
      <c r="L716" s="15">
        <f t="shared" si="207"/>
        <v>4.0453915453915297</v>
      </c>
      <c r="M716" s="15">
        <f t="shared" si="208"/>
        <v>32.851737186102511</v>
      </c>
      <c r="N716" s="3"/>
    </row>
    <row r="717" spans="1:14" s="22" customFormat="1" hidden="1" x14ac:dyDescent="0.2">
      <c r="A717" s="3"/>
      <c r="B717" s="106" t="s">
        <v>19</v>
      </c>
      <c r="C717" s="15">
        <f t="shared" si="198"/>
        <v>10.406844770385902</v>
      </c>
      <c r="D717" s="15">
        <f t="shared" si="199"/>
        <v>12.883886657994466</v>
      </c>
      <c r="E717" s="15">
        <f t="shared" si="200"/>
        <v>3.1559568685894623</v>
      </c>
      <c r="F717" s="15">
        <f t="shared" si="201"/>
        <v>1.2836598783901345</v>
      </c>
      <c r="G717" s="15">
        <f t="shared" si="202"/>
        <v>11.08475307310762</v>
      </c>
      <c r="H717" s="15">
        <f t="shared" si="203"/>
        <v>5.1795173631548037</v>
      </c>
      <c r="I717" s="15">
        <f t="shared" si="204"/>
        <v>0.80891849636327184</v>
      </c>
      <c r="J717" s="15">
        <f t="shared" si="205"/>
        <v>34.106976123782836</v>
      </c>
      <c r="K717" s="15">
        <f t="shared" si="206"/>
        <v>16.380118787120988</v>
      </c>
      <c r="L717" s="15">
        <f t="shared" si="207"/>
        <v>2.1396396396396238</v>
      </c>
      <c r="M717" s="15">
        <f t="shared" si="208"/>
        <v>34.141726866185074</v>
      </c>
      <c r="N717" s="3"/>
    </row>
    <row r="718" spans="1:14" s="22" customFormat="1" x14ac:dyDescent="0.2">
      <c r="A718" s="3"/>
      <c r="B718" s="14">
        <v>2013</v>
      </c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3"/>
    </row>
    <row r="719" spans="1:14" s="22" customFormat="1" x14ac:dyDescent="0.2">
      <c r="A719" s="3"/>
      <c r="B719" s="14" t="s">
        <v>20</v>
      </c>
      <c r="C719" s="15">
        <f t="shared" ref="C719:C730" si="209">+(C217-$C$215)/$C$215*100</f>
        <v>0.39011017976698104</v>
      </c>
      <c r="D719" s="15">
        <f t="shared" ref="D719:D730" si="210">+(D217-$D$215)/$D$215*100</f>
        <v>0.59121198456836288</v>
      </c>
      <c r="E719" s="15">
        <f t="shared" ref="E719:E730" si="211">+(E217-$E$215)/$E$215*100</f>
        <v>0.56089062632785835</v>
      </c>
      <c r="F719" s="15">
        <f t="shared" ref="F719:F730" si="212">+(F217-$F$215)/$F$215*100</f>
        <v>-5.2410901467522572E-2</v>
      </c>
      <c r="G719" s="15">
        <f t="shared" ref="G719:G730" si="213">+(G217-$G$215)/$G$215*100</f>
        <v>-2.1258008153756638</v>
      </c>
      <c r="H719" s="15">
        <f t="shared" ref="H719:H730" si="214">+(H217-$H$215)/$H$215*100</f>
        <v>0</v>
      </c>
      <c r="I719" s="15">
        <f t="shared" ref="I719:I730" si="215">+(I217-$I$215)/$I$215*100</f>
        <v>-9.4403236682406674E-2</v>
      </c>
      <c r="J719" s="15">
        <f t="shared" ref="J719:J730" si="216">+(J217-$J$215)/$J$215*100</f>
        <v>-0.48736821165704969</v>
      </c>
      <c r="K719" s="15">
        <f t="shared" ref="K719:K730" si="217">+(K217-$K$215)/$K$215*100</f>
        <v>0</v>
      </c>
      <c r="L719" s="15">
        <f t="shared" ref="L719:L730" si="218">+(L217-$L$215)/$L$215*100</f>
        <v>0.23746925621238082</v>
      </c>
      <c r="M719" s="15">
        <f t="shared" ref="M719:M730" si="219">+(M217-$M$215)/$M$215*100</f>
        <v>-0.16668803692780543</v>
      </c>
      <c r="N719" s="3"/>
    </row>
    <row r="720" spans="1:14" s="22" customFormat="1" x14ac:dyDescent="0.2">
      <c r="A720" s="3"/>
      <c r="B720" s="14" t="s">
        <v>21</v>
      </c>
      <c r="C720" s="15">
        <f t="shared" si="209"/>
        <v>1.0701671147661951</v>
      </c>
      <c r="D720" s="15">
        <f t="shared" si="210"/>
        <v>1.1673931559697357</v>
      </c>
      <c r="E720" s="15">
        <f t="shared" si="211"/>
        <v>0.90082433925383776</v>
      </c>
      <c r="F720" s="15">
        <f t="shared" si="212"/>
        <v>0.70516485610823931</v>
      </c>
      <c r="G720" s="15">
        <f t="shared" si="213"/>
        <v>-1.8103280916327014</v>
      </c>
      <c r="H720" s="15">
        <f t="shared" si="214"/>
        <v>17.543368774482364</v>
      </c>
      <c r="I720" s="15">
        <f t="shared" si="215"/>
        <v>-0.12811867835469259</v>
      </c>
      <c r="J720" s="15">
        <f t="shared" si="216"/>
        <v>-0.48736821165704969</v>
      </c>
      <c r="K720" s="15">
        <f t="shared" si="217"/>
        <v>3.2634971796937888</v>
      </c>
      <c r="L720" s="15">
        <f t="shared" si="218"/>
        <v>2.5527945042829394</v>
      </c>
      <c r="M720" s="15">
        <f t="shared" si="219"/>
        <v>-0.85908449801255693</v>
      </c>
      <c r="N720" s="3"/>
    </row>
    <row r="721" spans="1:14" s="22" customFormat="1" x14ac:dyDescent="0.2">
      <c r="A721" s="3"/>
      <c r="B721" s="14" t="s">
        <v>22</v>
      </c>
      <c r="C721" s="15">
        <f t="shared" si="209"/>
        <v>0.77494860034792645</v>
      </c>
      <c r="D721" s="15">
        <f t="shared" si="210"/>
        <v>0.80164336890625776</v>
      </c>
      <c r="E721" s="15">
        <f t="shared" si="211"/>
        <v>0.92631936772328227</v>
      </c>
      <c r="F721" s="15">
        <f t="shared" si="212"/>
        <v>0.21440823327615777</v>
      </c>
      <c r="G721" s="15">
        <f t="shared" si="213"/>
        <v>-1.1696757911085292</v>
      </c>
      <c r="H721" s="15">
        <f t="shared" si="214"/>
        <v>19.128893863085235</v>
      </c>
      <c r="I721" s="15">
        <f t="shared" si="215"/>
        <v>-9.4403236682406674E-2</v>
      </c>
      <c r="J721" s="15">
        <f t="shared" si="216"/>
        <v>-0.31828128108214954</v>
      </c>
      <c r="K721" s="15">
        <f t="shared" si="217"/>
        <v>3.2634971796937888</v>
      </c>
      <c r="L721" s="15">
        <f t="shared" si="218"/>
        <v>2.5527945042829394</v>
      </c>
      <c r="M721" s="15">
        <f t="shared" si="219"/>
        <v>-0.34619823054236848</v>
      </c>
      <c r="N721" s="3"/>
    </row>
    <row r="722" spans="1:14" s="22" customFormat="1" x14ac:dyDescent="0.2">
      <c r="A722" s="3"/>
      <c r="B722" s="14" t="s">
        <v>23</v>
      </c>
      <c r="C722" s="15">
        <f t="shared" si="209"/>
        <v>2.530444409299383</v>
      </c>
      <c r="D722" s="15">
        <f t="shared" si="210"/>
        <v>2.961070193897485</v>
      </c>
      <c r="E722" s="15">
        <f t="shared" si="211"/>
        <v>3.8497492988867128</v>
      </c>
      <c r="F722" s="15">
        <f t="shared" si="212"/>
        <v>0.23346674290068781</v>
      </c>
      <c r="G722" s="15">
        <f t="shared" si="213"/>
        <v>-1.4414676761793848</v>
      </c>
      <c r="H722" s="15">
        <f t="shared" si="214"/>
        <v>22.999440402909897</v>
      </c>
      <c r="I722" s="15">
        <f t="shared" si="215"/>
        <v>-0.14160485502359466</v>
      </c>
      <c r="J722" s="15">
        <f t="shared" si="216"/>
        <v>-0.42769047145414307</v>
      </c>
      <c r="K722" s="15">
        <f t="shared" si="217"/>
        <v>3.2634971796937888</v>
      </c>
      <c r="L722" s="15">
        <f t="shared" si="218"/>
        <v>4.46102959884659</v>
      </c>
      <c r="M722" s="15">
        <f t="shared" si="219"/>
        <v>-0.56417489421720446</v>
      </c>
      <c r="N722" s="3"/>
    </row>
    <row r="723" spans="1:14" s="22" customFormat="1" x14ac:dyDescent="0.2">
      <c r="A723" s="3"/>
      <c r="B723" s="14" t="s">
        <v>24</v>
      </c>
      <c r="C723" s="15">
        <f t="shared" si="209"/>
        <v>2.8203911645316042</v>
      </c>
      <c r="D723" s="15">
        <f t="shared" si="210"/>
        <v>3.0712961571220867</v>
      </c>
      <c r="E723" s="15">
        <f t="shared" si="211"/>
        <v>7.3000764850853965</v>
      </c>
      <c r="F723" s="15">
        <f t="shared" si="212"/>
        <v>0.45263960358299982</v>
      </c>
      <c r="G723" s="15">
        <f t="shared" si="213"/>
        <v>-0.80566880217434167</v>
      </c>
      <c r="H723" s="15">
        <f t="shared" si="214"/>
        <v>27.504196978175699</v>
      </c>
      <c r="I723" s="15">
        <f t="shared" si="215"/>
        <v>6.7430883344571813E-2</v>
      </c>
      <c r="J723" s="15">
        <f t="shared" si="216"/>
        <v>0.20887209071016738</v>
      </c>
      <c r="K723" s="15">
        <f t="shared" si="217"/>
        <v>3.2634971796937888</v>
      </c>
      <c r="L723" s="15">
        <f t="shared" si="218"/>
        <v>5.8179967772029633</v>
      </c>
      <c r="M723" s="15">
        <f t="shared" si="219"/>
        <v>-0.44877548403641487</v>
      </c>
      <c r="N723" s="3"/>
    </row>
    <row r="724" spans="1:14" s="22" customFormat="1" x14ac:dyDescent="0.2">
      <c r="A724" s="3"/>
      <c r="B724" s="14" t="s">
        <v>25</v>
      </c>
      <c r="C724" s="15">
        <f t="shared" si="209"/>
        <v>3.0049027360430176</v>
      </c>
      <c r="D724" s="15">
        <f t="shared" si="210"/>
        <v>3.1614810361240497</v>
      </c>
      <c r="E724" s="15">
        <f t="shared" si="211"/>
        <v>9.8750743604997062</v>
      </c>
      <c r="F724" s="15">
        <f t="shared" si="212"/>
        <v>1.1387459500666874</v>
      </c>
      <c r="G724" s="15">
        <f t="shared" si="213"/>
        <v>-2.6451174529217627</v>
      </c>
      <c r="H724" s="15">
        <f t="shared" si="214"/>
        <v>27.504196978175699</v>
      </c>
      <c r="I724" s="15">
        <f t="shared" si="215"/>
        <v>0.26298044504383616</v>
      </c>
      <c r="J724" s="15">
        <f t="shared" si="216"/>
        <v>-2.5561965386910614</v>
      </c>
      <c r="K724" s="15">
        <f t="shared" si="217"/>
        <v>3.2634971796937888</v>
      </c>
      <c r="L724" s="15">
        <f t="shared" si="218"/>
        <v>7.1749639555593365</v>
      </c>
      <c r="M724" s="15">
        <f t="shared" si="219"/>
        <v>1.1796384151814394</v>
      </c>
      <c r="N724" s="3"/>
    </row>
    <row r="725" spans="1:14" s="22" customFormat="1" x14ac:dyDescent="0.2">
      <c r="A725" s="3"/>
      <c r="B725" s="14" t="s">
        <v>26</v>
      </c>
      <c r="C725" s="15">
        <f t="shared" si="209"/>
        <v>3.2052295851125496</v>
      </c>
      <c r="D725" s="15">
        <f t="shared" si="210"/>
        <v>3.0813166992334282</v>
      </c>
      <c r="E725" s="15">
        <f t="shared" si="211"/>
        <v>15.135548568029225</v>
      </c>
      <c r="F725" s="15">
        <f t="shared" si="212"/>
        <v>0.9148084619782646</v>
      </c>
      <c r="G725" s="15">
        <f t="shared" si="213"/>
        <v>-1.9850514463211071</v>
      </c>
      <c r="H725" s="15">
        <f t="shared" si="214"/>
        <v>36.392464092520058</v>
      </c>
      <c r="I725" s="15">
        <f t="shared" si="215"/>
        <v>0.27646662171273834</v>
      </c>
      <c r="J725" s="15">
        <f t="shared" si="216"/>
        <v>1.7604933359856818</v>
      </c>
      <c r="K725" s="15">
        <f t="shared" si="217"/>
        <v>5.9763631479989252</v>
      </c>
      <c r="L725" s="15">
        <f t="shared" si="218"/>
        <v>11.322194894410991</v>
      </c>
      <c r="M725" s="15">
        <f t="shared" si="219"/>
        <v>-3.3209385818694677</v>
      </c>
      <c r="N725" s="3"/>
    </row>
    <row r="726" spans="1:14" s="22" customFormat="1" x14ac:dyDescent="0.2">
      <c r="A726" s="3"/>
      <c r="B726" s="14" t="s">
        <v>27</v>
      </c>
      <c r="C726" s="15">
        <f t="shared" si="209"/>
        <v>3.674416152670136</v>
      </c>
      <c r="D726" s="15">
        <f t="shared" si="210"/>
        <v>3.0312139886767873</v>
      </c>
      <c r="E726" s="15">
        <f t="shared" si="211"/>
        <v>25.673493668734586</v>
      </c>
      <c r="F726" s="15">
        <f t="shared" si="212"/>
        <v>1.1196874404421573</v>
      </c>
      <c r="G726" s="15">
        <f t="shared" si="213"/>
        <v>-2.0044651523976014</v>
      </c>
      <c r="H726" s="15">
        <f t="shared" si="214"/>
        <v>45.411303861219906</v>
      </c>
      <c r="I726" s="15">
        <f t="shared" si="215"/>
        <v>0.26972353337828725</v>
      </c>
      <c r="J726" s="15">
        <f t="shared" si="216"/>
        <v>3.4712552218022656</v>
      </c>
      <c r="K726" s="15">
        <f t="shared" si="217"/>
        <v>13.1614289551437</v>
      </c>
      <c r="L726" s="15">
        <f t="shared" si="218"/>
        <v>24.374522941226367</v>
      </c>
      <c r="M726" s="15">
        <f t="shared" si="219"/>
        <v>1.6284138992178545</v>
      </c>
      <c r="N726" s="3"/>
    </row>
    <row r="727" spans="1:14" s="22" customFormat="1" x14ac:dyDescent="0.2">
      <c r="A727" s="3"/>
      <c r="B727" s="14" t="s">
        <v>28</v>
      </c>
      <c r="C727" s="15">
        <f t="shared" si="209"/>
        <v>4.0012652222046423</v>
      </c>
      <c r="D727" s="15">
        <f t="shared" si="210"/>
        <v>3.0863269702890879</v>
      </c>
      <c r="E727" s="15">
        <f t="shared" si="211"/>
        <v>33.721424322257157</v>
      </c>
      <c r="F727" s="15">
        <f t="shared" si="212"/>
        <v>1.3769773203735294</v>
      </c>
      <c r="G727" s="15">
        <f t="shared" si="213"/>
        <v>-1.3298388662395695</v>
      </c>
      <c r="H727" s="15">
        <f t="shared" si="214"/>
        <v>39.265062488341727</v>
      </c>
      <c r="I727" s="15">
        <f t="shared" si="215"/>
        <v>-0.12811867835469259</v>
      </c>
      <c r="J727" s="15">
        <f t="shared" si="216"/>
        <v>2.5860354087925317</v>
      </c>
      <c r="K727" s="15">
        <f t="shared" si="217"/>
        <v>13.067418748321241</v>
      </c>
      <c r="L727" s="15">
        <f t="shared" si="218"/>
        <v>35.128487829700624</v>
      </c>
      <c r="M727" s="15">
        <f t="shared" si="219"/>
        <v>0.39748685728939903</v>
      </c>
      <c r="N727" s="3"/>
    </row>
    <row r="728" spans="1:14" s="22" customFormat="1" x14ac:dyDescent="0.2">
      <c r="A728" s="3"/>
      <c r="B728" s="14" t="s">
        <v>83</v>
      </c>
      <c r="C728" s="15">
        <f t="shared" si="209"/>
        <v>4.5758869734830485</v>
      </c>
      <c r="D728" s="15">
        <f t="shared" si="210"/>
        <v>4.1585249762012122</v>
      </c>
      <c r="E728" s="15">
        <f t="shared" si="211"/>
        <v>30.577037477691842</v>
      </c>
      <c r="F728" s="15">
        <f t="shared" si="212"/>
        <v>0.23346674290068781</v>
      </c>
      <c r="G728" s="15">
        <f t="shared" si="213"/>
        <v>-3.7225781401669602</v>
      </c>
      <c r="H728" s="15">
        <f t="shared" si="214"/>
        <v>46.884909531803771</v>
      </c>
      <c r="I728" s="15">
        <f t="shared" si="215"/>
        <v>6.0687795010120768E-2</v>
      </c>
      <c r="J728" s="15">
        <f t="shared" si="216"/>
        <v>9.9462900338196485E-3</v>
      </c>
      <c r="K728" s="15">
        <f t="shared" si="217"/>
        <v>13.255439161966146</v>
      </c>
      <c r="L728" s="15">
        <f t="shared" si="218"/>
        <v>36.205580527521001</v>
      </c>
      <c r="M728" s="15">
        <f t="shared" si="219"/>
        <v>5.6545710988588311</v>
      </c>
      <c r="N728" s="3"/>
    </row>
    <row r="729" spans="1:14" s="22" customFormat="1" x14ac:dyDescent="0.2">
      <c r="A729" s="3"/>
      <c r="B729" s="106" t="s">
        <v>29</v>
      </c>
      <c r="C729" s="15">
        <f t="shared" si="209"/>
        <v>5.5880647372028047</v>
      </c>
      <c r="D729" s="15">
        <f t="shared" si="210"/>
        <v>5.4461646375068797</v>
      </c>
      <c r="E729" s="15">
        <f t="shared" si="211"/>
        <v>32.438174555961588</v>
      </c>
      <c r="F729" s="15">
        <f t="shared" si="212"/>
        <v>-0.52887364208120657</v>
      </c>
      <c r="G729" s="15">
        <f t="shared" si="213"/>
        <v>-2.6936517181129873</v>
      </c>
      <c r="H729" s="15">
        <f t="shared" si="214"/>
        <v>50.158552508860275</v>
      </c>
      <c r="I729" s="15">
        <f t="shared" si="215"/>
        <v>8.7660148347940295E-2</v>
      </c>
      <c r="J729" s="15">
        <f t="shared" si="216"/>
        <v>1.4024268947682539</v>
      </c>
      <c r="K729" s="15">
        <f t="shared" si="217"/>
        <v>17.75449905989792</v>
      </c>
      <c r="L729" s="15">
        <f t="shared" si="218"/>
        <v>35.416843355101363</v>
      </c>
      <c r="M729" s="15">
        <f t="shared" si="219"/>
        <v>3.7056032824721092</v>
      </c>
      <c r="N729" s="3"/>
    </row>
    <row r="730" spans="1:14" s="22" customFormat="1" x14ac:dyDescent="0.2">
      <c r="A730" s="3"/>
      <c r="B730" s="106" t="s">
        <v>19</v>
      </c>
      <c r="C730" s="15">
        <f t="shared" si="209"/>
        <v>7.1326901787126333</v>
      </c>
      <c r="D730" s="15">
        <f t="shared" si="210"/>
        <v>7.400170349215883</v>
      </c>
      <c r="E730" s="15">
        <f t="shared" si="211"/>
        <v>32.523157984193084</v>
      </c>
      <c r="F730" s="15">
        <f t="shared" si="212"/>
        <v>-0.23346674290070948</v>
      </c>
      <c r="G730" s="15">
        <f t="shared" si="213"/>
        <v>-2.3587652882935415</v>
      </c>
      <c r="H730" s="15">
        <f t="shared" si="214"/>
        <v>50.13989927252377</v>
      </c>
      <c r="I730" s="15">
        <f t="shared" si="215"/>
        <v>8.7660148347940295E-2</v>
      </c>
      <c r="J730" s="15">
        <f t="shared" si="216"/>
        <v>1.3526954445991668</v>
      </c>
      <c r="K730" s="15">
        <f t="shared" si="217"/>
        <v>17.75449905989792</v>
      </c>
      <c r="L730" s="15">
        <f t="shared" si="218"/>
        <v>40.904079382579951</v>
      </c>
      <c r="M730" s="15">
        <f t="shared" si="219"/>
        <v>2.3079882036158481</v>
      </c>
      <c r="N730" s="3"/>
    </row>
    <row r="731" spans="1:14" s="22" customFormat="1" x14ac:dyDescent="0.2">
      <c r="A731" s="3"/>
      <c r="B731" s="14">
        <v>2014</v>
      </c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3"/>
    </row>
    <row r="732" spans="1:14" s="22" customFormat="1" x14ac:dyDescent="0.2">
      <c r="A732" s="3"/>
      <c r="B732" s="14" t="s">
        <v>20</v>
      </c>
      <c r="C732" s="15">
        <f>+(C230-$C$228)/$C$228*100</f>
        <v>0.30016730636747907</v>
      </c>
      <c r="D732" s="15">
        <f>+(D230-$D$228)/$D$228*100</f>
        <v>5.5980593394302711E-2</v>
      </c>
      <c r="E732" s="15">
        <f>+(E230-$E$228)/$E$228*100</f>
        <v>5.76503783506476</v>
      </c>
      <c r="F732" s="15">
        <f>+(F230-$F$228)/$F$228*100</f>
        <v>0.46325039400161505</v>
      </c>
      <c r="G732" s="15">
        <f>+(G230-$G$228)/$G$228*100</f>
        <v>-1.7695595983696146</v>
      </c>
      <c r="H732" s="15">
        <f>+(H230-$H$228)/$H$228*100</f>
        <v>-0.60255932413964752</v>
      </c>
      <c r="I732" s="15">
        <f>+(I230-$I$228)/$I$228*100</f>
        <v>0.10779492016439644</v>
      </c>
      <c r="J732" s="15">
        <f>+(J230-$J$228)/$J$228*100</f>
        <v>-0.2158979391560398</v>
      </c>
      <c r="K732" s="15">
        <f>+(K230-$K$228)/$K$228*100</f>
        <v>0.84397810218979141</v>
      </c>
      <c r="L732" s="15">
        <f>+(L230-$L$228)/$L$228*100</f>
        <v>3.2863849765258157</v>
      </c>
      <c r="M732" s="15">
        <f>+(M230-$M$228)/$M$228*100</f>
        <v>5.2638175209926059</v>
      </c>
      <c r="N732" s="3"/>
    </row>
    <row r="733" spans="1:14" s="22" customFormat="1" x14ac:dyDescent="0.2">
      <c r="A733" s="3"/>
      <c r="B733" s="14" t="s">
        <v>21</v>
      </c>
      <c r="C733" s="15">
        <f>+(C231-$C$228)/$C$228*100</f>
        <v>0.75779942919003362</v>
      </c>
      <c r="D733" s="15">
        <f t="shared" ref="D733:D743" si="220">+(D231-$D$228)/$D$228*100</f>
        <v>0.43851464825527575</v>
      </c>
      <c r="E733" s="15">
        <f t="shared" ref="E733:E743" si="221">+(E231-$E$228)/$E$228*100</f>
        <v>7.0219315121200454</v>
      </c>
      <c r="F733" s="15">
        <f t="shared" ref="F733:F743" si="222">+(F231-$F$228)/$F$228*100</f>
        <v>0.62562682076507514</v>
      </c>
      <c r="G733" s="15">
        <f t="shared" ref="G733:G743" si="223">+(G231-$G$228)/$G$228*100</f>
        <v>1.0388706630877866</v>
      </c>
      <c r="H733" s="15">
        <f t="shared" ref="H733:H743" si="224">+(H231-$H$228)/$H$228*100</f>
        <v>-0.93800472108335875</v>
      </c>
      <c r="I733" s="15">
        <f t="shared" ref="I733:I743" si="225">+(I231-$I$228)/$I$228*100</f>
        <v>0.10779492016439644</v>
      </c>
      <c r="J733" s="15">
        <f t="shared" ref="J733:J743" si="226">+(J231-$J$228)/$J$228*100</f>
        <v>0.44160942100098138</v>
      </c>
      <c r="K733" s="15">
        <f t="shared" ref="K733:K743" si="227">+(K231-$K$228)/$K$228*100</f>
        <v>0.84397810218979141</v>
      </c>
      <c r="L733" s="15">
        <f t="shared" ref="L733:L743" si="228">+(L231-$L$228)/$L$228*100</f>
        <v>5.6939930179366742</v>
      </c>
      <c r="M733" s="15">
        <f t="shared" ref="M733:M743" si="229">+(M231-$M$228)/$M$228*100</f>
        <v>9.750595312695836</v>
      </c>
      <c r="N733" s="3"/>
    </row>
    <row r="734" spans="1:14" s="22" customFormat="1" x14ac:dyDescent="0.2">
      <c r="A734" s="3"/>
      <c r="B734" s="14" t="s">
        <v>22</v>
      </c>
      <c r="C734" s="15">
        <f t="shared" ref="C734:C742" si="230">+(C232-$C$228)/$C$228*100</f>
        <v>0.99399665387265246</v>
      </c>
      <c r="D734" s="15">
        <f t="shared" si="220"/>
        <v>0.76040306027244742</v>
      </c>
      <c r="E734" s="15">
        <f t="shared" si="221"/>
        <v>3.0588687956906382</v>
      </c>
      <c r="F734" s="15">
        <f t="shared" si="222"/>
        <v>2.5645923874110426</v>
      </c>
      <c r="G734" s="15">
        <f t="shared" si="223"/>
        <v>0.94442787553434737</v>
      </c>
      <c r="H734" s="15">
        <f t="shared" si="224"/>
        <v>-6.2678593614113476</v>
      </c>
      <c r="I734" s="15">
        <f t="shared" si="225"/>
        <v>0.13474365020548407</v>
      </c>
      <c r="J734" s="15">
        <f t="shared" si="226"/>
        <v>-1.3150147203140312</v>
      </c>
      <c r="K734" s="15">
        <f t="shared" si="227"/>
        <v>-0.9124087591240877</v>
      </c>
      <c r="L734" s="15">
        <f t="shared" si="228"/>
        <v>8.330323823281562</v>
      </c>
      <c r="M734" s="15">
        <f t="shared" si="229"/>
        <v>11.154279984960521</v>
      </c>
      <c r="N734" s="3"/>
    </row>
    <row r="735" spans="1:14" s="22" customFormat="1" x14ac:dyDescent="0.2">
      <c r="A735" s="3"/>
      <c r="B735" s="14" t="s">
        <v>23</v>
      </c>
      <c r="C735" s="15">
        <f t="shared" si="230"/>
        <v>1.7124298789489198</v>
      </c>
      <c r="D735" s="15">
        <f t="shared" si="220"/>
        <v>1.6281022578839379</v>
      </c>
      <c r="E735" s="15">
        <f t="shared" si="221"/>
        <v>4.1746825702193089</v>
      </c>
      <c r="F735" s="15">
        <f t="shared" si="222"/>
        <v>1.4900425044175853</v>
      </c>
      <c r="G735" s="15">
        <f t="shared" si="223"/>
        <v>4.6724326473804663</v>
      </c>
      <c r="H735" s="15">
        <f t="shared" si="224"/>
        <v>-7.4729780096906424</v>
      </c>
      <c r="I735" s="15">
        <f t="shared" si="225"/>
        <v>0.26275011790070008</v>
      </c>
      <c r="J735" s="15">
        <f t="shared" si="226"/>
        <v>-1.3150147203140312</v>
      </c>
      <c r="K735" s="15">
        <f t="shared" si="227"/>
        <v>-0.9124087591240877</v>
      </c>
      <c r="L735" s="15">
        <f t="shared" si="228"/>
        <v>14.198868424220528</v>
      </c>
      <c r="M735" s="15">
        <f t="shared" si="229"/>
        <v>11.154279984960521</v>
      </c>
      <c r="N735" s="3"/>
    </row>
    <row r="736" spans="1:14" s="22" customFormat="1" x14ac:dyDescent="0.2">
      <c r="A736" s="3"/>
      <c r="B736" s="14" t="s">
        <v>24</v>
      </c>
      <c r="C736" s="15">
        <f t="shared" si="230"/>
        <v>2.642456451136701</v>
      </c>
      <c r="D736" s="15">
        <f t="shared" si="220"/>
        <v>2.5984325433849724</v>
      </c>
      <c r="E736" s="15">
        <f t="shared" si="221"/>
        <v>7.9453636013851385</v>
      </c>
      <c r="F736" s="15">
        <f t="shared" si="222"/>
        <v>1.8864320168107358</v>
      </c>
      <c r="G736" s="15">
        <f t="shared" si="223"/>
        <v>2.4107764191271612</v>
      </c>
      <c r="H736" s="15">
        <f t="shared" si="224"/>
        <v>-4.1309479438439558</v>
      </c>
      <c r="I736" s="15">
        <f t="shared" si="225"/>
        <v>0.18190392777740655</v>
      </c>
      <c r="J736" s="15">
        <f t="shared" si="226"/>
        <v>2.9048086359175573</v>
      </c>
      <c r="K736" s="15">
        <f t="shared" si="227"/>
        <v>-1.0606751824817466</v>
      </c>
      <c r="L736" s="15">
        <f t="shared" si="228"/>
        <v>14.614180811363905</v>
      </c>
      <c r="M736" s="15">
        <f t="shared" si="229"/>
        <v>19.6014538162677</v>
      </c>
      <c r="N736" s="3"/>
    </row>
    <row r="737" spans="1:16" s="22" customFormat="1" x14ac:dyDescent="0.2">
      <c r="A737" s="3"/>
      <c r="B737" s="14" t="s">
        <v>25</v>
      </c>
      <c r="C737" s="15">
        <f t="shared" si="230"/>
        <v>3.2083456352721211</v>
      </c>
      <c r="D737" s="15">
        <f t="shared" si="220"/>
        <v>3.1349132300802518</v>
      </c>
      <c r="E737" s="15">
        <f t="shared" si="221"/>
        <v>8.779017570860578</v>
      </c>
      <c r="F737" s="15">
        <f t="shared" si="222"/>
        <v>2.0631357753474289</v>
      </c>
      <c r="G737" s="15">
        <f t="shared" si="223"/>
        <v>2.1970374788746421</v>
      </c>
      <c r="H737" s="15">
        <f t="shared" si="224"/>
        <v>1.2796620698223466</v>
      </c>
      <c r="I737" s="15">
        <f t="shared" si="225"/>
        <v>0.28969884794178768</v>
      </c>
      <c r="J737" s="15">
        <f t="shared" si="226"/>
        <v>2.7183513248282676</v>
      </c>
      <c r="K737" s="15">
        <f t="shared" si="227"/>
        <v>-2.5433394160583891</v>
      </c>
      <c r="L737" s="15">
        <f t="shared" si="228"/>
        <v>24.786324786324769</v>
      </c>
      <c r="M737" s="15">
        <f t="shared" si="229"/>
        <v>22.659481137987225</v>
      </c>
      <c r="N737" s="3"/>
    </row>
    <row r="738" spans="1:16" s="22" customFormat="1" x14ac:dyDescent="0.2">
      <c r="A738" s="3"/>
      <c r="B738" s="14" t="s">
        <v>26</v>
      </c>
      <c r="C738" s="15">
        <f t="shared" si="230"/>
        <v>3.4986713906111668</v>
      </c>
      <c r="D738" s="15">
        <f t="shared" si="220"/>
        <v>3.526777383840265</v>
      </c>
      <c r="E738" s="15">
        <f t="shared" si="221"/>
        <v>8.0543798897011598</v>
      </c>
      <c r="F738" s="15">
        <f t="shared" si="222"/>
        <v>0.78322747027079098</v>
      </c>
      <c r="G738" s="15">
        <f t="shared" si="223"/>
        <v>5.6864499453225896</v>
      </c>
      <c r="H738" s="15">
        <f t="shared" si="224"/>
        <v>2.3108460678345164</v>
      </c>
      <c r="I738" s="15">
        <f t="shared" si="225"/>
        <v>0.28969884794178768</v>
      </c>
      <c r="J738" s="15">
        <f t="shared" si="226"/>
        <v>2.4141315014720224</v>
      </c>
      <c r="K738" s="15">
        <f t="shared" si="227"/>
        <v>-1.4370437956204276</v>
      </c>
      <c r="L738" s="15">
        <f t="shared" si="228"/>
        <v>33.285181172505112</v>
      </c>
      <c r="M738" s="15">
        <f t="shared" si="229"/>
        <v>24.263692192004012</v>
      </c>
      <c r="N738" s="3"/>
    </row>
    <row r="739" spans="1:16" s="22" customFormat="1" x14ac:dyDescent="0.2">
      <c r="A739" s="3"/>
      <c r="B739" s="14" t="s">
        <v>27</v>
      </c>
      <c r="C739" s="15">
        <f t="shared" si="230"/>
        <v>3.686176984684407</v>
      </c>
      <c r="D739" s="15">
        <f t="shared" si="220"/>
        <v>3.329983128202719</v>
      </c>
      <c r="E739" s="15">
        <f t="shared" si="221"/>
        <v>7.9686729894853565</v>
      </c>
      <c r="F739" s="15">
        <f t="shared" si="222"/>
        <v>3.619664279562715</v>
      </c>
      <c r="G739" s="15">
        <f t="shared" si="223"/>
        <v>6.0921975090259224</v>
      </c>
      <c r="H739" s="15">
        <f t="shared" si="224"/>
        <v>0.68028193786414781</v>
      </c>
      <c r="I739" s="15">
        <f t="shared" si="225"/>
        <v>0.31268005653330133</v>
      </c>
      <c r="J739" s="15">
        <f t="shared" si="226"/>
        <v>6.2029446616349961</v>
      </c>
      <c r="K739" s="15">
        <f t="shared" si="227"/>
        <v>0.68008690899267177</v>
      </c>
      <c r="L739" s="15">
        <f t="shared" si="228"/>
        <v>39.822914562588835</v>
      </c>
      <c r="M739" s="15">
        <f t="shared" si="229"/>
        <v>21.739113646700751</v>
      </c>
      <c r="N739" s="3"/>
    </row>
    <row r="740" spans="1:16" s="22" customFormat="1" x14ac:dyDescent="0.2">
      <c r="A740" s="3"/>
      <c r="B740" s="14" t="s">
        <v>28</v>
      </c>
      <c r="C740" s="15">
        <f t="shared" si="230"/>
        <v>3.9366204113768219</v>
      </c>
      <c r="D740" s="15">
        <f t="shared" si="220"/>
        <v>3.5547676805374269</v>
      </c>
      <c r="E740" s="15">
        <f t="shared" si="221"/>
        <v>7.1630114146466468</v>
      </c>
      <c r="F740" s="15">
        <f t="shared" si="222"/>
        <v>2.292373083719375</v>
      </c>
      <c r="G740" s="15">
        <f t="shared" si="223"/>
        <v>7.2124465652649432</v>
      </c>
      <c r="H740" s="15">
        <f t="shared" si="224"/>
        <v>3.2674866443036485</v>
      </c>
      <c r="I740" s="15">
        <f t="shared" si="225"/>
        <v>4.2444249814727479</v>
      </c>
      <c r="J740" s="15">
        <f t="shared" si="226"/>
        <v>5.3778213935230568</v>
      </c>
      <c r="K740" s="15">
        <f t="shared" si="227"/>
        <v>-0.37636861313868092</v>
      </c>
      <c r="L740" s="15">
        <f t="shared" si="228"/>
        <v>43.282773564463703</v>
      </c>
      <c r="M740" s="15">
        <f t="shared" si="229"/>
        <v>20.315829051259559</v>
      </c>
      <c r="N740" s="3"/>
    </row>
    <row r="741" spans="1:16" s="22" customFormat="1" x14ac:dyDescent="0.2">
      <c r="A741" s="3"/>
      <c r="B741" s="14" t="s">
        <v>83</v>
      </c>
      <c r="C741" s="15">
        <f t="shared" si="230"/>
        <v>4.7239444936521888</v>
      </c>
      <c r="D741" s="15">
        <f t="shared" si="220"/>
        <v>4.2638551968650917</v>
      </c>
      <c r="E741" s="15">
        <f t="shared" si="221"/>
        <v>10.119276644863405</v>
      </c>
      <c r="F741" s="15">
        <f t="shared" si="222"/>
        <v>2.4547495104828352</v>
      </c>
      <c r="G741" s="15">
        <f t="shared" si="223"/>
        <v>7.2323292573814602</v>
      </c>
      <c r="H741" s="15">
        <f t="shared" si="224"/>
        <v>4.2054913653870072</v>
      </c>
      <c r="I741" s="15">
        <f t="shared" si="225"/>
        <v>6.1847335444317153</v>
      </c>
      <c r="J741" s="15">
        <f t="shared" si="226"/>
        <v>2.7183513248282676</v>
      </c>
      <c r="K741" s="15">
        <f t="shared" si="227"/>
        <v>-0.37636861313868092</v>
      </c>
      <c r="L741" s="15">
        <f t="shared" si="228"/>
        <v>46.466835199229564</v>
      </c>
      <c r="M741" s="15">
        <f t="shared" si="229"/>
        <v>21.193131971424993</v>
      </c>
      <c r="N741" s="3"/>
    </row>
    <row r="742" spans="1:16" s="22" customFormat="1" x14ac:dyDescent="0.2">
      <c r="A742" s="3"/>
      <c r="B742" s="106" t="s">
        <v>29</v>
      </c>
      <c r="C742" s="15">
        <f t="shared" si="230"/>
        <v>5.2039686470842019</v>
      </c>
      <c r="D742" s="15">
        <f t="shared" si="220"/>
        <v>4.9227908704050538</v>
      </c>
      <c r="E742" s="15">
        <f t="shared" si="221"/>
        <v>9.4911520927947155</v>
      </c>
      <c r="F742" s="15">
        <f t="shared" si="222"/>
        <v>2.4914458426773947</v>
      </c>
      <c r="G742" s="15">
        <f t="shared" si="223"/>
        <v>6.8494296184791859</v>
      </c>
      <c r="H742" s="15">
        <f t="shared" si="224"/>
        <v>3.0171757331333922</v>
      </c>
      <c r="I742" s="15">
        <f t="shared" si="225"/>
        <v>6.1859531273091788</v>
      </c>
      <c r="J742" s="15">
        <f t="shared" si="226"/>
        <v>3.3679313494063106</v>
      </c>
      <c r="K742" s="15">
        <f t="shared" si="227"/>
        <v>1.4414011163975808</v>
      </c>
      <c r="L742" s="15">
        <f t="shared" si="228"/>
        <v>49.249354900965628</v>
      </c>
      <c r="M742" s="15">
        <f t="shared" si="229"/>
        <v>25.112494590707524</v>
      </c>
      <c r="N742" s="3"/>
    </row>
    <row r="743" spans="1:16" s="22" customFormat="1" x14ac:dyDescent="0.2">
      <c r="A743" s="3"/>
      <c r="B743" s="106" t="s">
        <v>19</v>
      </c>
      <c r="C743" s="15">
        <f>+(C241-$C$228)/$C$228*100</f>
        <v>6.4277670692941786</v>
      </c>
      <c r="D743" s="15">
        <f t="shared" si="220"/>
        <v>5.4122699981566527</v>
      </c>
      <c r="E743" s="15">
        <f t="shared" si="221"/>
        <v>12.5919873527052</v>
      </c>
      <c r="F743" s="15">
        <f t="shared" si="222"/>
        <v>7.9217800884851437</v>
      </c>
      <c r="G743" s="15">
        <f t="shared" si="223"/>
        <v>8.2492662489557151</v>
      </c>
      <c r="H743" s="15">
        <f t="shared" si="224"/>
        <v>2.9050093360533245</v>
      </c>
      <c r="I743" s="15">
        <f t="shared" si="225"/>
        <v>8.1759449879201647</v>
      </c>
      <c r="J743" s="15">
        <f t="shared" si="226"/>
        <v>4.2368282696602382</v>
      </c>
      <c r="K743" s="15">
        <f t="shared" si="227"/>
        <v>3.6542034560338417</v>
      </c>
      <c r="L743" s="15">
        <f t="shared" si="228"/>
        <v>52.179545524686219</v>
      </c>
      <c r="M743" s="15">
        <f t="shared" si="229"/>
        <v>28.54791750317694</v>
      </c>
      <c r="N743" s="3"/>
    </row>
    <row r="744" spans="1:16" s="22" customFormat="1" x14ac:dyDescent="0.2">
      <c r="A744" s="3"/>
      <c r="B744" s="14">
        <v>2015</v>
      </c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3"/>
    </row>
    <row r="745" spans="1:16" s="22" customFormat="1" x14ac:dyDescent="0.2">
      <c r="A745" s="3"/>
      <c r="B745" s="14" t="s">
        <v>20</v>
      </c>
      <c r="C745" s="15">
        <f>((C243-$C$241)/$C$241)*100</f>
        <v>0.25313732776640502</v>
      </c>
      <c r="D745" s="15">
        <f>((D243-$D$241)/$D$241)*100</f>
        <v>0.37539896115305449</v>
      </c>
      <c r="E745" s="15">
        <f>((E243-$E$241)/$E$241)*100</f>
        <v>-0.75519746011954736</v>
      </c>
      <c r="F745" s="15">
        <f>((F243-$F$241)/$F$241)*100</f>
        <v>-9.1785865847997347E-2</v>
      </c>
      <c r="G745" s="15">
        <f>((G243-$G$241)/$G$241)*100</f>
        <v>0.36465295551315458</v>
      </c>
      <c r="H745" s="15">
        <f>((H243-$H$241)/$H$241)*100</f>
        <v>6.8524918590794875E-2</v>
      </c>
      <c r="I745" s="15">
        <f>((I243-$I$241)/$I$241)*100</f>
        <v>-0.27749111268973525</v>
      </c>
      <c r="J745" s="15">
        <f>((J243-$J$241)/$J$241)*100</f>
        <v>2.1678873272627959</v>
      </c>
      <c r="K745" s="15">
        <f>((K243-$K$241)/$K$241)*100</f>
        <v>-2.138996380743821</v>
      </c>
      <c r="L745" s="15">
        <f>((L243-$L$241)/$L$241)*100</f>
        <v>0.56911633210128443</v>
      </c>
      <c r="M745" s="15">
        <f>((M243-$M$241)/$M$241)*100</f>
        <v>2.1952345840976806</v>
      </c>
      <c r="N745" s="3"/>
    </row>
    <row r="746" spans="1:16" s="22" customFormat="1" x14ac:dyDescent="0.2">
      <c r="A746" s="3"/>
      <c r="B746" s="14" t="s">
        <v>21</v>
      </c>
      <c r="C746" s="15">
        <f t="shared" ref="C746:C754" si="231">((C244-$C$241)/$C$241)*100</f>
        <v>0.56508346701491896</v>
      </c>
      <c r="D746" s="15">
        <f t="shared" ref="D746:D756" si="232">((D244-$D$241)/$D$241)*100</f>
        <v>0.46539993637214011</v>
      </c>
      <c r="E746" s="15">
        <f t="shared" ref="E746:E756" si="233">((E244-$E$241)/$E$241)*100</f>
        <v>2.8301251860935239</v>
      </c>
      <c r="F746" s="15">
        <f t="shared" ref="F746:F756" si="234">((F244-$F$241)/$F$241)*100</f>
        <v>-1.2326887389586012</v>
      </c>
      <c r="G746" s="15">
        <f t="shared" ref="G746:G756" si="235">((G244-$G$241)/$G$241)*100</f>
        <v>1.6093945188405567</v>
      </c>
      <c r="H746" s="15">
        <f t="shared" ref="H746:H756" si="236">((H244-$H$241)/$H$241)*100</f>
        <v>2.1466284750731082</v>
      </c>
      <c r="I746" s="15">
        <f t="shared" ref="I746:I756" si="237">((I244-$I$241)/$I$241)*100</f>
        <v>2.2710067380751946</v>
      </c>
      <c r="J746" s="15">
        <f t="shared" ref="J746:J756" si="238">((J244-$J$241)/$J$241)*100</f>
        <v>2.0183832024526995</v>
      </c>
      <c r="K746" s="15">
        <f t="shared" ref="K746:K756" si="239">((K244-$K$241)/$K$241)*100</f>
        <v>-1.7078341376284656</v>
      </c>
      <c r="L746" s="15">
        <f t="shared" ref="L746:L756" si="240">((L244-$L$241)/$L$241)*100</f>
        <v>5.6137879725367146</v>
      </c>
      <c r="M746" s="15">
        <f t="shared" ref="M746:M756" si="241">((M244-$M$241)/$M$241)*100</f>
        <v>2.2766551659997432</v>
      </c>
      <c r="N746" s="3"/>
    </row>
    <row r="747" spans="1:16" s="22" customFormat="1" x14ac:dyDescent="0.2">
      <c r="A747" s="3"/>
      <c r="B747" s="14" t="s">
        <v>22</v>
      </c>
      <c r="C747" s="15">
        <f t="shared" si="231"/>
        <v>1.0530170841517443</v>
      </c>
      <c r="D747" s="15">
        <f t="shared" si="232"/>
        <v>0.48603715938191677</v>
      </c>
      <c r="E747" s="15">
        <f t="shared" si="233"/>
        <v>5.5098976786964355</v>
      </c>
      <c r="F747" s="15">
        <f t="shared" si="234"/>
        <v>-0.95912917852433621</v>
      </c>
      <c r="G747" s="15">
        <f t="shared" si="235"/>
        <v>5.6774545051095773</v>
      </c>
      <c r="H747" s="15">
        <f t="shared" si="236"/>
        <v>-0.83092674412683309</v>
      </c>
      <c r="I747" s="15">
        <f t="shared" si="237"/>
        <v>5.8383909587153813</v>
      </c>
      <c r="J747" s="15">
        <f t="shared" si="238"/>
        <v>2.8363281676825864</v>
      </c>
      <c r="K747" s="15">
        <f t="shared" si="239"/>
        <v>-1.7098779704502558</v>
      </c>
      <c r="L747" s="15">
        <f t="shared" si="240"/>
        <v>14.447947071447</v>
      </c>
      <c r="M747" s="15">
        <f t="shared" si="241"/>
        <v>5.4515986702538033</v>
      </c>
      <c r="N747" s="3"/>
    </row>
    <row r="748" spans="1:16" s="22" customFormat="1" x14ac:dyDescent="0.2">
      <c r="A748" s="3"/>
      <c r="B748" s="14" t="s">
        <v>23</v>
      </c>
      <c r="C748" s="15">
        <f t="shared" si="231"/>
        <v>1.4783866655821174</v>
      </c>
      <c r="D748" s="15">
        <f t="shared" si="232"/>
        <v>1.0021958706233163</v>
      </c>
      <c r="E748" s="15">
        <f t="shared" si="233"/>
        <v>5.7251451087312919</v>
      </c>
      <c r="F748" s="15">
        <f t="shared" si="234"/>
        <v>1.6647154185928053</v>
      </c>
      <c r="G748" s="15">
        <f t="shared" si="235"/>
        <v>5.2794268074613324</v>
      </c>
      <c r="H748" s="15">
        <f t="shared" si="236"/>
        <v>-3.3913339101110656</v>
      </c>
      <c r="I748" s="15">
        <f t="shared" si="237"/>
        <v>0.30729542498957474</v>
      </c>
      <c r="J748" s="15">
        <f t="shared" si="238"/>
        <v>-1.3888783495127111</v>
      </c>
      <c r="K748" s="15">
        <f t="shared" si="239"/>
        <v>-2.1347926720355792</v>
      </c>
      <c r="L748" s="15">
        <f t="shared" si="240"/>
        <v>21.481452028562749</v>
      </c>
      <c r="M748" s="15">
        <f t="shared" si="241"/>
        <v>9.9925026696606167</v>
      </c>
      <c r="N748" s="3"/>
    </row>
    <row r="749" spans="1:16" s="22" customFormat="1" x14ac:dyDescent="0.2">
      <c r="A749" s="3"/>
      <c r="B749" s="14" t="s">
        <v>24</v>
      </c>
      <c r="C749" s="15">
        <f t="shared" si="231"/>
        <v>1.697218702745567</v>
      </c>
      <c r="D749" s="15">
        <f t="shared" si="232"/>
        <v>1.3051221700712354</v>
      </c>
      <c r="E749" s="15">
        <f t="shared" si="233"/>
        <v>5.7218055088639961</v>
      </c>
      <c r="F749" s="15">
        <f t="shared" si="234"/>
        <v>1.3989336474917877</v>
      </c>
      <c r="G749" s="15">
        <f t="shared" si="235"/>
        <v>5.6646519668423014</v>
      </c>
      <c r="H749" s="15">
        <f t="shared" si="236"/>
        <v>-4.0262659098800633</v>
      </c>
      <c r="I749" s="15">
        <f t="shared" si="237"/>
        <v>0.16729744426153723</v>
      </c>
      <c r="J749" s="15">
        <f t="shared" si="238"/>
        <v>-2.1462155303616655</v>
      </c>
      <c r="K749" s="15">
        <f t="shared" si="239"/>
        <v>-2.1347926720355792</v>
      </c>
      <c r="L749" s="15">
        <f t="shared" si="240"/>
        <v>24.677267673317953</v>
      </c>
      <c r="M749" s="15">
        <f t="shared" si="241"/>
        <v>10.797399353800177</v>
      </c>
      <c r="N749" s="3"/>
      <c r="P749" s="30"/>
    </row>
    <row r="750" spans="1:16" s="22" customFormat="1" x14ac:dyDescent="0.2">
      <c r="A750" s="3"/>
      <c r="B750" s="14" t="s">
        <v>25</v>
      </c>
      <c r="C750" s="15">
        <f t="shared" si="231"/>
        <v>1.8691419439221133</v>
      </c>
      <c r="D750" s="15">
        <f t="shared" si="232"/>
        <v>1.5828781285158027</v>
      </c>
      <c r="E750" s="15">
        <f t="shared" si="233"/>
        <v>5.1214925527309125</v>
      </c>
      <c r="F750" s="15">
        <f t="shared" si="234"/>
        <v>1.4368715244940706</v>
      </c>
      <c r="G750" s="15">
        <f t="shared" si="235"/>
        <v>5.0470626360404651</v>
      </c>
      <c r="H750" s="15">
        <f t="shared" si="236"/>
        <v>-3.7547708038800218</v>
      </c>
      <c r="I750" s="15">
        <f t="shared" si="237"/>
        <v>7.0693679503306517E-2</v>
      </c>
      <c r="J750" s="15">
        <f t="shared" si="238"/>
        <v>-2.0896096315969017</v>
      </c>
      <c r="K750" s="15">
        <f t="shared" si="239"/>
        <v>-2.1347926720355792</v>
      </c>
      <c r="L750" s="15">
        <f t="shared" si="240"/>
        <v>24.677267673317953</v>
      </c>
      <c r="M750" s="15">
        <f t="shared" si="241"/>
        <v>12.523441660081888</v>
      </c>
      <c r="N750" s="3"/>
    </row>
    <row r="751" spans="1:16" s="22" customFormat="1" x14ac:dyDescent="0.2">
      <c r="A751" s="3"/>
      <c r="B751" s="14" t="s">
        <v>26</v>
      </c>
      <c r="C751" s="15">
        <f t="shared" si="231"/>
        <v>2.1548126475892797</v>
      </c>
      <c r="D751" s="15">
        <f t="shared" si="232"/>
        <v>2.1521680357691841</v>
      </c>
      <c r="E751" s="15">
        <f t="shared" si="233"/>
        <v>4.9594589799458282</v>
      </c>
      <c r="F751" s="15">
        <f t="shared" si="234"/>
        <v>0.28217952803964569</v>
      </c>
      <c r="G751" s="15">
        <f t="shared" si="235"/>
        <v>4.5792615295216805</v>
      </c>
      <c r="H751" s="15">
        <f t="shared" si="236"/>
        <v>-4.6625086867726129</v>
      </c>
      <c r="I751" s="15">
        <f t="shared" si="237"/>
        <v>0.11593796818581885</v>
      </c>
      <c r="J751" s="15">
        <f t="shared" si="238"/>
        <v>-1.7712296337155979</v>
      </c>
      <c r="K751" s="15">
        <f t="shared" si="239"/>
        <v>-2.2415323056373544</v>
      </c>
      <c r="L751" s="15">
        <f t="shared" si="240"/>
        <v>25.252272382128083</v>
      </c>
      <c r="M751" s="15">
        <f t="shared" si="241"/>
        <v>13.496698315530589</v>
      </c>
      <c r="N751" s="3"/>
    </row>
    <row r="752" spans="1:16" s="22" customFormat="1" x14ac:dyDescent="0.2">
      <c r="A752" s="3"/>
      <c r="B752" s="14" t="s">
        <v>27</v>
      </c>
      <c r="C752" s="15">
        <f t="shared" si="231"/>
        <v>2.2597720923400457</v>
      </c>
      <c r="D752" s="15">
        <f t="shared" si="232"/>
        <v>1.8712274012072811</v>
      </c>
      <c r="E752" s="15">
        <f t="shared" si="233"/>
        <v>9.6847292575619921</v>
      </c>
      <c r="F752" s="15">
        <f t="shared" si="234"/>
        <v>1.2180795451326183</v>
      </c>
      <c r="G752" s="15">
        <f t="shared" si="235"/>
        <v>4.9519379581465319</v>
      </c>
      <c r="H752" s="15">
        <f t="shared" si="236"/>
        <v>-4.9659897572917417</v>
      </c>
      <c r="I752" s="15">
        <f t="shared" si="237"/>
        <v>8.9962348506208087E-3</v>
      </c>
      <c r="J752" s="15">
        <f t="shared" si="238"/>
        <v>-1.7580257777379993</v>
      </c>
      <c r="K752" s="15">
        <f t="shared" si="239"/>
        <v>-4.4073654373587229E-3</v>
      </c>
      <c r="L752" s="15">
        <f t="shared" si="240"/>
        <v>25.253579895582799</v>
      </c>
      <c r="M752" s="15">
        <f t="shared" si="241"/>
        <v>18.350310304938159</v>
      </c>
      <c r="N752" s="3"/>
    </row>
    <row r="753" spans="1:14" s="22" customFormat="1" x14ac:dyDescent="0.2">
      <c r="A753" s="3"/>
      <c r="B753" s="14" t="s">
        <v>28</v>
      </c>
      <c r="C753" s="15">
        <f t="shared" si="231"/>
        <v>2.3568673228839492</v>
      </c>
      <c r="D753" s="15">
        <f t="shared" si="232"/>
        <v>1.7694402588367197</v>
      </c>
      <c r="E753" s="15">
        <f t="shared" si="233"/>
        <v>13.557697161557329</v>
      </c>
      <c r="F753" s="15">
        <f t="shared" si="234"/>
        <v>1.1782525562852313</v>
      </c>
      <c r="G753" s="15">
        <f t="shared" si="235"/>
        <v>4.350402086930349</v>
      </c>
      <c r="H753" s="15">
        <f t="shared" si="236"/>
        <v>-2.0261712355234023</v>
      </c>
      <c r="I753" s="15">
        <f t="shared" si="237"/>
        <v>-3.4597367815716652E-3</v>
      </c>
      <c r="J753" s="15">
        <f t="shared" si="238"/>
        <v>-2.0310509097404608</v>
      </c>
      <c r="K753" s="15">
        <f t="shared" si="239"/>
        <v>-4.4073654373587229E-3</v>
      </c>
      <c r="L753" s="15">
        <f t="shared" si="240"/>
        <v>25.055819411978558</v>
      </c>
      <c r="M753" s="15">
        <f t="shared" si="241"/>
        <v>19.227773681447296</v>
      </c>
      <c r="N753" s="3"/>
    </row>
    <row r="754" spans="1:14" s="22" customFormat="1" x14ac:dyDescent="0.2">
      <c r="A754" s="3"/>
      <c r="B754" s="14" t="s">
        <v>83</v>
      </c>
      <c r="C754" s="15">
        <f t="shared" si="231"/>
        <v>2.6558887952201236</v>
      </c>
      <c r="D754" s="15">
        <f t="shared" si="232"/>
        <v>2.42053817023691</v>
      </c>
      <c r="E754" s="15">
        <f t="shared" si="233"/>
        <v>14.679330469411422</v>
      </c>
      <c r="F754" s="15">
        <f t="shared" si="234"/>
        <v>1.083637835543767</v>
      </c>
      <c r="G754" s="15">
        <f t="shared" si="235"/>
        <v>3.8119921953054767</v>
      </c>
      <c r="H754" s="15">
        <f t="shared" si="236"/>
        <v>-0.52965262221865428</v>
      </c>
      <c r="I754" s="15">
        <f t="shared" si="237"/>
        <v>-4.6523264487521043</v>
      </c>
      <c r="J754" s="15">
        <f t="shared" si="238"/>
        <v>-2.6209288609324233</v>
      </c>
      <c r="K754" s="15">
        <f t="shared" si="239"/>
        <v>0.33292133932573192</v>
      </c>
      <c r="L754" s="15">
        <f t="shared" si="240"/>
        <v>25.060604145858058</v>
      </c>
      <c r="M754" s="15">
        <f t="shared" si="241"/>
        <v>17.051584536156884</v>
      </c>
      <c r="N754" s="3"/>
    </row>
    <row r="755" spans="1:14" s="22" customFormat="1" x14ac:dyDescent="0.2">
      <c r="A755" s="3"/>
      <c r="B755" s="106" t="s">
        <v>29</v>
      </c>
      <c r="C755" s="15">
        <f>((C253-$C$241)/$C$241)*100</f>
        <v>3.1638951334019891</v>
      </c>
      <c r="D755" s="15">
        <f t="shared" si="232"/>
        <v>3.1209994071952032</v>
      </c>
      <c r="E755" s="15">
        <f t="shared" si="233"/>
        <v>13.95583662041525</v>
      </c>
      <c r="F755" s="15">
        <f t="shared" si="234"/>
        <v>1.2971509228495846</v>
      </c>
      <c r="G755" s="15">
        <f t="shared" si="235"/>
        <v>3.8186433897147869</v>
      </c>
      <c r="H755" s="15">
        <f t="shared" si="236"/>
        <v>-2.5374952203384713</v>
      </c>
      <c r="I755" s="15">
        <f t="shared" si="237"/>
        <v>-4.6322374416839462</v>
      </c>
      <c r="J755" s="15">
        <f t="shared" si="238"/>
        <v>-1.2383539536845414</v>
      </c>
      <c r="K755" s="15">
        <f t="shared" si="239"/>
        <v>0.33292133932573192</v>
      </c>
      <c r="L755" s="15">
        <f t="shared" si="240"/>
        <v>25.252272382128083</v>
      </c>
      <c r="M755" s="15">
        <f t="shared" si="241"/>
        <v>18.186634089340583</v>
      </c>
      <c r="N755" s="3"/>
    </row>
    <row r="756" spans="1:14" s="22" customFormat="1" ht="13.5" thickBot="1" x14ac:dyDescent="0.25">
      <c r="A756" s="3"/>
      <c r="B756" s="118" t="s">
        <v>19</v>
      </c>
      <c r="C756" s="15">
        <f>((C254-$C$241)/$C$241)*100</f>
        <v>3.956626835654649</v>
      </c>
      <c r="D756" s="15">
        <f t="shared" si="232"/>
        <v>4.0087573909888894</v>
      </c>
      <c r="E756" s="15">
        <f t="shared" si="233"/>
        <v>19.503842002397214</v>
      </c>
      <c r="F756" s="15">
        <f t="shared" si="234"/>
        <v>1.1561264513700182</v>
      </c>
      <c r="G756" s="15">
        <f t="shared" si="235"/>
        <v>3.3723323115940951</v>
      </c>
      <c r="H756" s="15">
        <f t="shared" si="236"/>
        <v>-2.6117203045409179</v>
      </c>
      <c r="I756" s="15">
        <f t="shared" si="237"/>
        <v>-4.655765141404391</v>
      </c>
      <c r="J756" s="15">
        <f t="shared" si="238"/>
        <v>-1.8898310138771233</v>
      </c>
      <c r="K756" s="15">
        <f t="shared" si="239"/>
        <v>-0.52155006502190715</v>
      </c>
      <c r="L756" s="15">
        <f t="shared" si="240"/>
        <v>25.253579895582799</v>
      </c>
      <c r="M756" s="15">
        <f t="shared" si="241"/>
        <v>17.30710384619951</v>
      </c>
      <c r="N756" s="3"/>
    </row>
    <row r="757" spans="1:14" x14ac:dyDescent="0.2">
      <c r="A757" s="3"/>
      <c r="B757" s="88" t="s">
        <v>14</v>
      </c>
      <c r="C757" s="89"/>
      <c r="D757" s="89"/>
      <c r="E757" s="89"/>
      <c r="F757" s="89"/>
      <c r="G757" s="89"/>
      <c r="H757" s="89"/>
      <c r="I757" s="89"/>
      <c r="J757" s="89"/>
      <c r="K757" s="90"/>
      <c r="L757" s="87" t="s">
        <v>79</v>
      </c>
      <c r="M757" s="23"/>
      <c r="N757" s="3"/>
    </row>
    <row r="758" spans="1:14" s="3" customFormat="1" ht="13.5" thickBot="1" x14ac:dyDescent="0.25">
      <c r="B758" s="7"/>
      <c r="C758" s="20"/>
      <c r="D758" s="9"/>
      <c r="E758" s="9"/>
      <c r="F758" s="9"/>
      <c r="G758" s="9"/>
      <c r="H758" s="9" t="s">
        <v>80</v>
      </c>
      <c r="I758" s="9"/>
      <c r="J758" s="9"/>
      <c r="K758" s="2"/>
      <c r="L758" s="2"/>
      <c r="M758" s="8"/>
    </row>
    <row r="759" spans="1:14" ht="13.5" thickBot="1" x14ac:dyDescent="0.25">
      <c r="A759" s="3"/>
      <c r="B759" s="10" t="s">
        <v>34</v>
      </c>
      <c r="C759" s="23">
        <v>100</v>
      </c>
      <c r="D759" s="23">
        <v>71.87</v>
      </c>
      <c r="E759" s="23">
        <v>5.25</v>
      </c>
      <c r="F759" s="23">
        <v>10.16</v>
      </c>
      <c r="G759" s="23">
        <v>2.75</v>
      </c>
      <c r="H759" s="23">
        <v>1.29</v>
      </c>
      <c r="I759" s="23">
        <v>6.42</v>
      </c>
      <c r="J759" s="23">
        <v>0.73</v>
      </c>
      <c r="K759" s="90">
        <v>0.42</v>
      </c>
      <c r="L759" s="91">
        <v>0.65</v>
      </c>
      <c r="M759" s="23">
        <v>0.46</v>
      </c>
      <c r="N759" s="3"/>
    </row>
    <row r="760" spans="1:14" ht="13.5" thickBot="1" x14ac:dyDescent="0.25">
      <c r="A760" s="3"/>
      <c r="B760" s="11" t="s">
        <v>17</v>
      </c>
      <c r="C760" s="102" t="s">
        <v>31</v>
      </c>
      <c r="D760" s="102">
        <v>1</v>
      </c>
      <c r="E760" s="103">
        <v>2</v>
      </c>
      <c r="F760" s="104">
        <v>3</v>
      </c>
      <c r="G760" s="103">
        <v>4</v>
      </c>
      <c r="H760" s="104">
        <v>5</v>
      </c>
      <c r="I760" s="104">
        <v>6</v>
      </c>
      <c r="J760" s="104">
        <v>7</v>
      </c>
      <c r="K760" s="104">
        <v>8</v>
      </c>
      <c r="L760" s="104">
        <v>9</v>
      </c>
      <c r="M760" s="104">
        <v>10</v>
      </c>
      <c r="N760" s="3"/>
    </row>
    <row r="761" spans="1:14" ht="13.5" hidden="1" thickBot="1" x14ac:dyDescent="0.25">
      <c r="A761" s="3"/>
      <c r="B761" s="91" t="s">
        <v>19</v>
      </c>
      <c r="C761" s="93">
        <f>+(C20-C7)/C7*100</f>
        <v>80.452342487883683</v>
      </c>
      <c r="D761" s="93">
        <f t="shared" ref="D761:M761" si="242">+(D20-D7)/D7*100</f>
        <v>75.820656525220159</v>
      </c>
      <c r="E761" s="93">
        <f t="shared" si="242"/>
        <v>65.982142857142861</v>
      </c>
      <c r="F761" s="93">
        <f t="shared" si="242"/>
        <v>112.99840510366828</v>
      </c>
      <c r="G761" s="93">
        <f t="shared" si="242"/>
        <v>106.38297872340425</v>
      </c>
      <c r="H761" s="93">
        <f t="shared" si="242"/>
        <v>124.81412639405207</v>
      </c>
      <c r="I761" s="95">
        <f t="shared" si="242"/>
        <v>84.73101265822784</v>
      </c>
      <c r="J761" s="93">
        <f t="shared" si="242"/>
        <v>16.65278934221482</v>
      </c>
      <c r="K761" s="93">
        <f t="shared" si="242"/>
        <v>77.032690695725066</v>
      </c>
      <c r="L761" s="93">
        <f t="shared" si="242"/>
        <v>38.92045454545454</v>
      </c>
      <c r="M761" s="96">
        <f t="shared" si="242"/>
        <v>55.647382920110189</v>
      </c>
      <c r="N761" s="3"/>
    </row>
    <row r="762" spans="1:14" ht="13.5" hidden="1" thickBot="1" x14ac:dyDescent="0.25">
      <c r="A762" s="3"/>
      <c r="B762" s="14">
        <v>1998</v>
      </c>
      <c r="C762" s="8"/>
      <c r="D762" s="8"/>
      <c r="E762" s="8"/>
      <c r="F762" s="8"/>
      <c r="G762" s="8"/>
      <c r="H762" s="8"/>
      <c r="I762" s="14"/>
      <c r="J762" s="8"/>
      <c r="K762" s="8"/>
      <c r="L762" s="8"/>
      <c r="M762" s="8"/>
      <c r="N762" s="3"/>
    </row>
    <row r="763" spans="1:14" ht="13.5" hidden="1" thickBot="1" x14ac:dyDescent="0.25">
      <c r="A763" s="25"/>
      <c r="B763" s="14" t="s">
        <v>20</v>
      </c>
      <c r="C763" s="96">
        <f t="shared" ref="C763:M774" si="243">+(C22-C9)/C9*100</f>
        <v>80.660377358490578</v>
      </c>
      <c r="D763" s="96">
        <f t="shared" si="243"/>
        <v>73.307692307692321</v>
      </c>
      <c r="E763" s="96">
        <f t="shared" si="243"/>
        <v>65.84507042253523</v>
      </c>
      <c r="F763" s="96">
        <f t="shared" si="243"/>
        <v>124.68750000000001</v>
      </c>
      <c r="G763" s="96">
        <f t="shared" si="243"/>
        <v>123.52437981180495</v>
      </c>
      <c r="H763" s="96">
        <f t="shared" si="243"/>
        <v>109.35622317596567</v>
      </c>
      <c r="I763" s="15">
        <f t="shared" si="243"/>
        <v>93.518518518518519</v>
      </c>
      <c r="J763" s="96">
        <f t="shared" si="243"/>
        <v>4.3191800878477347</v>
      </c>
      <c r="K763" s="96">
        <f t="shared" si="243"/>
        <v>89.928057553956819</v>
      </c>
      <c r="L763" s="96">
        <f t="shared" si="243"/>
        <v>79.106280193236728</v>
      </c>
      <c r="M763" s="96">
        <f t="shared" si="243"/>
        <v>51.396160558464231</v>
      </c>
      <c r="N763" s="3"/>
    </row>
    <row r="764" spans="1:14" ht="13.5" hidden="1" thickBot="1" x14ac:dyDescent="0.25">
      <c r="A764" s="3"/>
      <c r="B764" s="14" t="s">
        <v>21</v>
      </c>
      <c r="C764" s="96">
        <f t="shared" si="243"/>
        <v>86.83191324554609</v>
      </c>
      <c r="D764" s="96">
        <f t="shared" si="243"/>
        <v>83.639143730886829</v>
      </c>
      <c r="E764" s="96">
        <f t="shared" si="243"/>
        <v>62.726488352027602</v>
      </c>
      <c r="F764" s="96">
        <f t="shared" si="243"/>
        <v>108.18377602297198</v>
      </c>
      <c r="G764" s="96">
        <f t="shared" si="243"/>
        <v>130.71786310517527</v>
      </c>
      <c r="H764" s="96">
        <f t="shared" si="243"/>
        <v>124.7846889952153</v>
      </c>
      <c r="I764" s="15">
        <f t="shared" si="243"/>
        <v>92.546063651591282</v>
      </c>
      <c r="J764" s="96">
        <f t="shared" si="243"/>
        <v>18.94824707846411</v>
      </c>
      <c r="K764" s="96">
        <f t="shared" si="243"/>
        <v>84.45414847161571</v>
      </c>
      <c r="L764" s="96">
        <f t="shared" si="243"/>
        <v>61.53846153846154</v>
      </c>
      <c r="M764" s="96">
        <f t="shared" si="243"/>
        <v>39.073359073359072</v>
      </c>
      <c r="N764" s="3"/>
    </row>
    <row r="765" spans="1:14" ht="13.5" hidden="1" thickBot="1" x14ac:dyDescent="0.25">
      <c r="A765" s="3"/>
      <c r="B765" s="14" t="s">
        <v>22</v>
      </c>
      <c r="C765" s="96">
        <f t="shared" si="243"/>
        <v>84.795763993948597</v>
      </c>
      <c r="D765" s="96">
        <f t="shared" si="243"/>
        <v>79.028697571743933</v>
      </c>
      <c r="E765" s="96">
        <f t="shared" si="243"/>
        <v>58.751027115858655</v>
      </c>
      <c r="F765" s="96">
        <f t="shared" si="243"/>
        <v>124.80857580398165</v>
      </c>
      <c r="G765" s="96">
        <f t="shared" si="243"/>
        <v>126.79425837320571</v>
      </c>
      <c r="H765" s="96">
        <f t="shared" si="243"/>
        <v>133.20964749536182</v>
      </c>
      <c r="I765" s="15">
        <f t="shared" si="243"/>
        <v>91.876046901172515</v>
      </c>
      <c r="J765" s="96">
        <f t="shared" si="243"/>
        <v>28.060768543342274</v>
      </c>
      <c r="K765" s="96">
        <f t="shared" si="243"/>
        <v>99.245283018867909</v>
      </c>
      <c r="L765" s="96">
        <f t="shared" si="243"/>
        <v>80.667433831990792</v>
      </c>
      <c r="M765" s="96">
        <f t="shared" si="243"/>
        <v>59.317343173431716</v>
      </c>
      <c r="N765" s="3"/>
    </row>
    <row r="766" spans="1:14" ht="13.5" hidden="1" thickBot="1" x14ac:dyDescent="0.25">
      <c r="A766" s="3"/>
      <c r="B766" s="14" t="s">
        <v>23</v>
      </c>
      <c r="C766" s="96">
        <f t="shared" si="243"/>
        <v>79.767103347889361</v>
      </c>
      <c r="D766" s="96">
        <f t="shared" si="243"/>
        <v>76.308139534883722</v>
      </c>
      <c r="E766" s="96">
        <f t="shared" si="243"/>
        <v>76.835664335664333</v>
      </c>
      <c r="F766" s="96">
        <f t="shared" si="243"/>
        <v>88.656527249683123</v>
      </c>
      <c r="G766" s="96">
        <f t="shared" si="243"/>
        <v>116.68946648426814</v>
      </c>
      <c r="H766" s="96">
        <f t="shared" si="243"/>
        <v>90.365448504983391</v>
      </c>
      <c r="I766" s="15">
        <f t="shared" si="243"/>
        <v>101.54506437768241</v>
      </c>
      <c r="J766" s="96">
        <f t="shared" si="243"/>
        <v>15.840893230983941</v>
      </c>
      <c r="K766" s="96">
        <f t="shared" si="243"/>
        <v>48.080808080808083</v>
      </c>
      <c r="L766" s="96">
        <f t="shared" si="243"/>
        <v>61.818181818181813</v>
      </c>
      <c r="M766" s="96">
        <f t="shared" si="243"/>
        <v>62.816901408450697</v>
      </c>
      <c r="N766" s="3"/>
    </row>
    <row r="767" spans="1:14" ht="13.5" hidden="1" thickBot="1" x14ac:dyDescent="0.25">
      <c r="A767" s="3"/>
      <c r="B767" s="14" t="s">
        <v>24</v>
      </c>
      <c r="C767" s="96">
        <f t="shared" si="243"/>
        <v>59.541984732824446</v>
      </c>
      <c r="D767" s="96">
        <f t="shared" si="243"/>
        <v>65.094339622641513</v>
      </c>
      <c r="E767" s="96">
        <f t="shared" si="243"/>
        <v>47.268907563025209</v>
      </c>
      <c r="F767" s="96">
        <f t="shared" si="243"/>
        <v>57.975622681505058</v>
      </c>
      <c r="G767" s="96">
        <f t="shared" si="243"/>
        <v>92.640692640692663</v>
      </c>
      <c r="H767" s="96">
        <f t="shared" si="243"/>
        <v>72.985781990521318</v>
      </c>
      <c r="I767" s="15">
        <f t="shared" si="243"/>
        <v>16.981132075471692</v>
      </c>
      <c r="J767" s="96">
        <f t="shared" si="243"/>
        <v>39.719240297274979</v>
      </c>
      <c r="K767" s="96">
        <f t="shared" si="243"/>
        <v>43.558282208588963</v>
      </c>
      <c r="L767" s="96">
        <f t="shared" si="243"/>
        <v>50.444839857651239</v>
      </c>
      <c r="M767" s="96">
        <f t="shared" si="243"/>
        <v>69.45380984490896</v>
      </c>
      <c r="N767" s="3"/>
    </row>
    <row r="768" spans="1:14" ht="13.5" hidden="1" thickBot="1" x14ac:dyDescent="0.25">
      <c r="A768" s="3"/>
      <c r="B768" s="14" t="s">
        <v>25</v>
      </c>
      <c r="C768" s="96">
        <f t="shared" si="243"/>
        <v>55.644171779141097</v>
      </c>
      <c r="D768" s="96">
        <f t="shared" si="243"/>
        <v>61.362148002619534</v>
      </c>
      <c r="E768" s="96">
        <f t="shared" si="243"/>
        <v>23.522595596755501</v>
      </c>
      <c r="F768" s="96">
        <f t="shared" si="243"/>
        <v>54.892966360856263</v>
      </c>
      <c r="G768" s="96">
        <f t="shared" si="243"/>
        <v>90.086455331412111</v>
      </c>
      <c r="H768" s="96">
        <f t="shared" si="243"/>
        <v>59.200900393922339</v>
      </c>
      <c r="I768" s="15">
        <f t="shared" si="243"/>
        <v>21.962196219621969</v>
      </c>
      <c r="J768" s="96">
        <f t="shared" si="243"/>
        <v>44.322960470984007</v>
      </c>
      <c r="K768" s="96">
        <f t="shared" si="243"/>
        <v>42.8</v>
      </c>
      <c r="L768" s="96">
        <f t="shared" si="243"/>
        <v>46.238377007607781</v>
      </c>
      <c r="M768" s="96">
        <f t="shared" si="243"/>
        <v>88.327137546468421</v>
      </c>
      <c r="N768" s="3"/>
    </row>
    <row r="769" spans="1:14" ht="13.5" hidden="1" thickBot="1" x14ac:dyDescent="0.25">
      <c r="A769" s="3"/>
      <c r="B769" s="14" t="s">
        <v>26</v>
      </c>
      <c r="C769" s="96">
        <f t="shared" si="243"/>
        <v>48.923792902850487</v>
      </c>
      <c r="D769" s="96">
        <f t="shared" si="243"/>
        <v>51.515151515151516</v>
      </c>
      <c r="E769" s="96">
        <f t="shared" si="243"/>
        <v>38.956078930617451</v>
      </c>
      <c r="F769" s="96">
        <f t="shared" si="243"/>
        <v>54.003059663437028</v>
      </c>
      <c r="G769" s="96">
        <f t="shared" si="243"/>
        <v>85.326688815060905</v>
      </c>
      <c r="H769" s="96">
        <f t="shared" si="243"/>
        <v>36.169223616922352</v>
      </c>
      <c r="I769" s="15">
        <f t="shared" si="243"/>
        <v>15.908066696710222</v>
      </c>
      <c r="J769" s="96">
        <f t="shared" si="243"/>
        <v>30.918220946915348</v>
      </c>
      <c r="K769" s="96">
        <f t="shared" si="243"/>
        <v>28.817733990147769</v>
      </c>
      <c r="L769" s="96">
        <f t="shared" si="243"/>
        <v>64.403973509933778</v>
      </c>
      <c r="M769" s="96">
        <f t="shared" si="243"/>
        <v>73.175542406311635</v>
      </c>
      <c r="N769" s="3"/>
    </row>
    <row r="770" spans="1:14" ht="13.5" hidden="1" thickBot="1" x14ac:dyDescent="0.25">
      <c r="A770" s="3"/>
      <c r="B770" s="14" t="s">
        <v>27</v>
      </c>
      <c r="C770" s="96">
        <f t="shared" si="243"/>
        <v>44.388327721661071</v>
      </c>
      <c r="D770" s="96">
        <f t="shared" si="243"/>
        <v>46.397188049209156</v>
      </c>
      <c r="E770" s="96">
        <f t="shared" si="243"/>
        <v>44.163063619518219</v>
      </c>
      <c r="F770" s="96">
        <f t="shared" si="243"/>
        <v>45.13064133016627</v>
      </c>
      <c r="G770" s="96">
        <f t="shared" si="243"/>
        <v>88.202866593164259</v>
      </c>
      <c r="H770" s="96">
        <f t="shared" si="243"/>
        <v>30.17777777777777</v>
      </c>
      <c r="I770" s="15">
        <f t="shared" si="243"/>
        <v>12.598425196850386</v>
      </c>
      <c r="J770" s="96">
        <f t="shared" si="243"/>
        <v>31.26369612856098</v>
      </c>
      <c r="K770" s="96">
        <f t="shared" si="243"/>
        <v>33.759590792838864</v>
      </c>
      <c r="L770" s="96">
        <f t="shared" si="243"/>
        <v>66.610738255033553</v>
      </c>
      <c r="M770" s="96">
        <f t="shared" si="243"/>
        <v>67.150979153506</v>
      </c>
      <c r="N770" s="3"/>
    </row>
    <row r="771" spans="1:14" ht="13.5" hidden="1" thickBot="1" x14ac:dyDescent="0.25">
      <c r="A771" s="3"/>
      <c r="B771" s="14" t="s">
        <v>28</v>
      </c>
      <c r="C771" s="96">
        <f t="shared" si="243"/>
        <v>41.903719912472624</v>
      </c>
      <c r="D771" s="96">
        <f t="shared" si="243"/>
        <v>44.291451520367175</v>
      </c>
      <c r="E771" s="96">
        <f t="shared" si="243"/>
        <v>41.896551724137936</v>
      </c>
      <c r="F771" s="96">
        <f t="shared" si="243"/>
        <v>42.770522388059703</v>
      </c>
      <c r="G771" s="96">
        <f t="shared" si="243"/>
        <v>57.149758454106284</v>
      </c>
      <c r="H771" s="96">
        <f t="shared" si="243"/>
        <v>43.911111111111119</v>
      </c>
      <c r="I771" s="15">
        <f t="shared" si="243"/>
        <v>12.717770034843213</v>
      </c>
      <c r="J771" s="96">
        <f t="shared" si="243"/>
        <v>28.368794326241137</v>
      </c>
      <c r="K771" s="96">
        <f t="shared" si="243"/>
        <v>43.577135832821149</v>
      </c>
      <c r="L771" s="96">
        <f t="shared" si="243"/>
        <v>50.847457627118644</v>
      </c>
      <c r="M771" s="96">
        <f t="shared" si="243"/>
        <v>67.26228462029357</v>
      </c>
      <c r="N771" s="3"/>
    </row>
    <row r="772" spans="1:14" ht="13.5" hidden="1" thickBot="1" x14ac:dyDescent="0.25">
      <c r="A772" s="3"/>
      <c r="B772" s="14" t="s">
        <v>77</v>
      </c>
      <c r="C772" s="96">
        <f t="shared" si="243"/>
        <v>31.49171270718233</v>
      </c>
      <c r="D772" s="96">
        <f t="shared" si="243"/>
        <v>33.490566037735839</v>
      </c>
      <c r="E772" s="96">
        <f t="shared" si="243"/>
        <v>39.010356731875703</v>
      </c>
      <c r="F772" s="96">
        <f t="shared" si="243"/>
        <v>23.448003163305646</v>
      </c>
      <c r="G772" s="96">
        <f t="shared" si="243"/>
        <v>45.363636363636367</v>
      </c>
      <c r="H772" s="96">
        <f t="shared" si="243"/>
        <v>51.128880526810924</v>
      </c>
      <c r="I772" s="15">
        <f t="shared" si="243"/>
        <v>11.350884764782052</v>
      </c>
      <c r="J772" s="96">
        <f t="shared" si="243"/>
        <v>34.148094895758447</v>
      </c>
      <c r="K772" s="96">
        <f t="shared" si="243"/>
        <v>26.969222743870642</v>
      </c>
      <c r="L772" s="96">
        <f t="shared" si="243"/>
        <v>46.509919177075695</v>
      </c>
      <c r="M772" s="96">
        <f t="shared" si="243"/>
        <v>57.897934386391249</v>
      </c>
      <c r="N772" s="3"/>
    </row>
    <row r="773" spans="1:14" ht="13.5" hidden="1" thickBot="1" x14ac:dyDescent="0.25">
      <c r="A773" s="3"/>
      <c r="B773" s="14" t="s">
        <v>29</v>
      </c>
      <c r="C773" s="96">
        <f t="shared" si="243"/>
        <v>22.664199814986123</v>
      </c>
      <c r="D773" s="96">
        <f t="shared" si="243"/>
        <v>23.702998572108513</v>
      </c>
      <c r="E773" s="96">
        <f t="shared" si="243"/>
        <v>31.694281133083919</v>
      </c>
      <c r="F773" s="96">
        <f t="shared" si="243"/>
        <v>14.719101123595509</v>
      </c>
      <c r="G773" s="96">
        <f t="shared" si="243"/>
        <v>38.911960132890364</v>
      </c>
      <c r="H773" s="96">
        <f t="shared" si="243"/>
        <v>36.29599007854484</v>
      </c>
      <c r="I773" s="15">
        <f t="shared" si="243"/>
        <v>5.7684029272492365</v>
      </c>
      <c r="J773" s="96">
        <f t="shared" si="243"/>
        <v>34.07620416966212</v>
      </c>
      <c r="K773" s="96">
        <f t="shared" si="243"/>
        <v>30.023094688221708</v>
      </c>
      <c r="L773" s="96">
        <f t="shared" si="243"/>
        <v>52.746478873239447</v>
      </c>
      <c r="M773" s="96">
        <f t="shared" si="243"/>
        <v>56.506024096385552</v>
      </c>
      <c r="N773" s="3"/>
    </row>
    <row r="774" spans="1:14" ht="13.5" hidden="1" thickBot="1" x14ac:dyDescent="0.25">
      <c r="A774" s="3"/>
      <c r="B774" s="14" t="s">
        <v>78</v>
      </c>
      <c r="C774" s="96">
        <f t="shared" si="243"/>
        <v>20.859444941808412</v>
      </c>
      <c r="D774" s="96">
        <f t="shared" si="243"/>
        <v>19.262295081967206</v>
      </c>
      <c r="E774" s="96">
        <f t="shared" si="243"/>
        <v>54.06132329209251</v>
      </c>
      <c r="F774" s="96">
        <f t="shared" si="243"/>
        <v>16.959940097341804</v>
      </c>
      <c r="G774" s="96">
        <f t="shared" si="243"/>
        <v>30.253766851704999</v>
      </c>
      <c r="H774" s="96">
        <f t="shared" si="243"/>
        <v>48.615130219098795</v>
      </c>
      <c r="I774" s="15">
        <f t="shared" si="243"/>
        <v>5.2248394004282606</v>
      </c>
      <c r="J774" s="96">
        <f t="shared" si="243"/>
        <v>48.82226980728052</v>
      </c>
      <c r="K774" s="96">
        <f t="shared" si="243"/>
        <v>32.386363636363654</v>
      </c>
      <c r="L774" s="96">
        <f t="shared" si="243"/>
        <v>63.190184049079768</v>
      </c>
      <c r="M774" s="96">
        <f t="shared" si="243"/>
        <v>63.834808259587014</v>
      </c>
      <c r="N774" s="3"/>
    </row>
    <row r="775" spans="1:14" ht="13.5" hidden="1" thickBot="1" x14ac:dyDescent="0.25">
      <c r="A775" s="25"/>
      <c r="B775" s="14">
        <v>1999</v>
      </c>
      <c r="C775" s="96"/>
      <c r="D775" s="96"/>
      <c r="E775" s="96"/>
      <c r="F775" s="96"/>
      <c r="G775" s="96"/>
      <c r="H775" s="96"/>
      <c r="I775" s="15"/>
      <c r="J775" s="96"/>
      <c r="K775" s="96"/>
      <c r="L775" s="96"/>
      <c r="M775" s="96"/>
      <c r="N775" s="3"/>
    </row>
    <row r="776" spans="1:14" ht="13.5" hidden="1" thickBot="1" x14ac:dyDescent="0.25">
      <c r="A776" s="3"/>
      <c r="B776" s="14" t="s">
        <v>20</v>
      </c>
      <c r="C776" s="96">
        <f t="shared" ref="C776:M787" si="244">+(C35-C22)/C22*100</f>
        <v>18.407310704960839</v>
      </c>
      <c r="D776" s="96">
        <f t="shared" si="244"/>
        <v>17.576564580559239</v>
      </c>
      <c r="E776" s="96">
        <f t="shared" si="244"/>
        <v>50.15923566878979</v>
      </c>
      <c r="F776" s="96">
        <f t="shared" si="244"/>
        <v>9.9791376912378258</v>
      </c>
      <c r="G776" s="96">
        <f t="shared" si="244"/>
        <v>39.303482587064671</v>
      </c>
      <c r="H776" s="96">
        <f t="shared" si="244"/>
        <v>53.792537925379257</v>
      </c>
      <c r="I776" s="15">
        <f t="shared" si="244"/>
        <v>-1.8268812527185807</v>
      </c>
      <c r="J776" s="96">
        <f t="shared" si="244"/>
        <v>46.315789473684212</v>
      </c>
      <c r="K776" s="96">
        <f t="shared" si="244"/>
        <v>32.386363636363654</v>
      </c>
      <c r="L776" s="96">
        <f t="shared" si="244"/>
        <v>56.102494942683734</v>
      </c>
      <c r="M776" s="96">
        <f t="shared" si="244"/>
        <v>56.311239193083566</v>
      </c>
      <c r="N776" s="3"/>
    </row>
    <row r="777" spans="1:14" ht="13.5" hidden="1" thickBot="1" x14ac:dyDescent="0.25">
      <c r="A777" s="3"/>
      <c r="B777" s="14" t="s">
        <v>21</v>
      </c>
      <c r="C777" s="96">
        <f t="shared" si="244"/>
        <v>13.598673300165842</v>
      </c>
      <c r="D777" s="96">
        <f t="shared" si="244"/>
        <v>10.94920899250625</v>
      </c>
      <c r="E777" s="96">
        <f t="shared" si="244"/>
        <v>49.363732767762457</v>
      </c>
      <c r="F777" s="96">
        <f t="shared" si="244"/>
        <v>12.241379310344827</v>
      </c>
      <c r="G777" s="96">
        <f t="shared" si="244"/>
        <v>32.597684515195382</v>
      </c>
      <c r="H777" s="96">
        <f t="shared" si="244"/>
        <v>48.786717752234992</v>
      </c>
      <c r="I777" s="15">
        <f t="shared" si="244"/>
        <v>-2.4793388429752139</v>
      </c>
      <c r="J777" s="96">
        <f t="shared" si="244"/>
        <v>58.526315789473692</v>
      </c>
      <c r="K777" s="96">
        <f t="shared" si="244"/>
        <v>32.149621212121232</v>
      </c>
      <c r="L777" s="96">
        <f t="shared" si="244"/>
        <v>48.532289628180017</v>
      </c>
      <c r="M777" s="96">
        <f t="shared" si="244"/>
        <v>55.635757912270968</v>
      </c>
      <c r="N777" s="3"/>
    </row>
    <row r="778" spans="1:14" ht="13.5" hidden="1" thickBot="1" x14ac:dyDescent="0.25">
      <c r="A778" s="3"/>
      <c r="B778" s="14" t="s">
        <v>22</v>
      </c>
      <c r="C778" s="96">
        <f t="shared" si="244"/>
        <v>13.057715923045427</v>
      </c>
      <c r="D778" s="96">
        <f t="shared" si="244"/>
        <v>10.110974106041908</v>
      </c>
      <c r="E778" s="96">
        <f t="shared" si="244"/>
        <v>53.571428571428569</v>
      </c>
      <c r="F778" s="96">
        <f t="shared" si="244"/>
        <v>11.546321525885549</v>
      </c>
      <c r="G778" s="96">
        <f t="shared" si="244"/>
        <v>28.938115330520397</v>
      </c>
      <c r="H778" s="96">
        <f t="shared" si="244"/>
        <v>46.618933969769301</v>
      </c>
      <c r="I778" s="15">
        <f t="shared" si="244"/>
        <v>-1.9205587079877808</v>
      </c>
      <c r="J778" s="96">
        <f t="shared" si="244"/>
        <v>51.709699930216324</v>
      </c>
      <c r="K778" s="96">
        <f t="shared" si="244"/>
        <v>32.765151515151516</v>
      </c>
      <c r="L778" s="96">
        <f t="shared" si="244"/>
        <v>43.949044585987259</v>
      </c>
      <c r="M778" s="96">
        <f t="shared" si="244"/>
        <v>64.157498552403027</v>
      </c>
      <c r="N778" s="3"/>
    </row>
    <row r="779" spans="1:14" ht="13.5" hidden="1" thickBot="1" x14ac:dyDescent="0.25">
      <c r="A779" s="3"/>
      <c r="B779" s="14" t="s">
        <v>23</v>
      </c>
      <c r="C779" s="96">
        <f t="shared" si="244"/>
        <v>12.67206477732794</v>
      </c>
      <c r="D779" s="96">
        <f t="shared" si="244"/>
        <v>12.077493816982681</v>
      </c>
      <c r="E779" s="96">
        <f t="shared" si="244"/>
        <v>31.93277310924368</v>
      </c>
      <c r="F779" s="96">
        <f t="shared" si="244"/>
        <v>11.45448438024858</v>
      </c>
      <c r="G779" s="96">
        <f t="shared" si="244"/>
        <v>17.013888888888882</v>
      </c>
      <c r="H779" s="96">
        <f t="shared" si="244"/>
        <v>28.656195462478195</v>
      </c>
      <c r="I779" s="15">
        <f t="shared" si="244"/>
        <v>-4.0459965928449737</v>
      </c>
      <c r="J779" s="96">
        <f t="shared" si="244"/>
        <v>35.180722891566269</v>
      </c>
      <c r="K779" s="96">
        <f t="shared" si="244"/>
        <v>34.515688949522513</v>
      </c>
      <c r="L779" s="96">
        <f t="shared" si="244"/>
        <v>37.315198107628625</v>
      </c>
      <c r="M779" s="96">
        <f t="shared" si="244"/>
        <v>26.600346020761243</v>
      </c>
      <c r="N779" s="3"/>
    </row>
    <row r="780" spans="1:14" ht="13.5" hidden="1" thickBot="1" x14ac:dyDescent="0.25">
      <c r="A780" s="3"/>
      <c r="B780" s="14" t="s">
        <v>24</v>
      </c>
      <c r="C780" s="96">
        <f t="shared" si="244"/>
        <v>12.280701754385968</v>
      </c>
      <c r="D780" s="96">
        <f t="shared" si="244"/>
        <v>12.163265306122453</v>
      </c>
      <c r="E780" s="96">
        <f t="shared" si="244"/>
        <v>33.999048977650972</v>
      </c>
      <c r="F780" s="96">
        <f t="shared" si="244"/>
        <v>11.841663871184151</v>
      </c>
      <c r="G780" s="96">
        <f t="shared" si="244"/>
        <v>16.404494382022481</v>
      </c>
      <c r="H780" s="96">
        <f t="shared" si="244"/>
        <v>21.130136986301366</v>
      </c>
      <c r="I780" s="15">
        <f t="shared" si="244"/>
        <v>-10.330261136712741</v>
      </c>
      <c r="J780" s="96">
        <f t="shared" si="244"/>
        <v>41.489361702127674</v>
      </c>
      <c r="K780" s="96">
        <f t="shared" si="244"/>
        <v>40.455840455840466</v>
      </c>
      <c r="L780" s="96">
        <f t="shared" si="244"/>
        <v>37.965700768775882</v>
      </c>
      <c r="M780" s="96">
        <f t="shared" si="244"/>
        <v>18.503780342220452</v>
      </c>
      <c r="N780" s="3"/>
    </row>
    <row r="781" spans="1:14" ht="13.5" hidden="1" thickBot="1" x14ac:dyDescent="0.25">
      <c r="A781" s="3"/>
      <c r="B781" s="14" t="s">
        <v>25</v>
      </c>
      <c r="C781" s="96">
        <f t="shared" si="244"/>
        <v>11.706740244383125</v>
      </c>
      <c r="D781" s="96">
        <f t="shared" si="244"/>
        <v>12.256493506493513</v>
      </c>
      <c r="E781" s="96">
        <f t="shared" si="244"/>
        <v>27.15759849906193</v>
      </c>
      <c r="F781" s="96">
        <f t="shared" si="244"/>
        <v>11.089174070417917</v>
      </c>
      <c r="G781" s="96">
        <f t="shared" si="244"/>
        <v>9.4906003638568865</v>
      </c>
      <c r="H781" s="96">
        <f t="shared" si="244"/>
        <v>47.96747967479677</v>
      </c>
      <c r="I781" s="15">
        <f t="shared" si="244"/>
        <v>-14.391143911439114</v>
      </c>
      <c r="J781" s="96">
        <f t="shared" si="244"/>
        <v>41.608391608391614</v>
      </c>
      <c r="K781" s="96">
        <f t="shared" si="244"/>
        <v>39.729225023342686</v>
      </c>
      <c r="L781" s="96">
        <f t="shared" si="244"/>
        <v>42.196531791907518</v>
      </c>
      <c r="M781" s="96">
        <f t="shared" si="244"/>
        <v>11.646269245953414</v>
      </c>
      <c r="N781" s="3"/>
    </row>
    <row r="782" spans="1:14" ht="13.5" hidden="1" thickBot="1" x14ac:dyDescent="0.25">
      <c r="A782" s="3"/>
      <c r="B782" s="14" t="s">
        <v>26</v>
      </c>
      <c r="C782" s="96">
        <f t="shared" si="244"/>
        <v>11.1328125</v>
      </c>
      <c r="D782" s="96">
        <f t="shared" si="244"/>
        <v>10.679999999999994</v>
      </c>
      <c r="E782" s="96">
        <f t="shared" si="244"/>
        <v>29.638112688960138</v>
      </c>
      <c r="F782" s="96">
        <f t="shared" si="244"/>
        <v>12.185430463576163</v>
      </c>
      <c r="G782" s="96">
        <f t="shared" si="244"/>
        <v>8.2163131162234837</v>
      </c>
      <c r="H782" s="96">
        <f t="shared" si="244"/>
        <v>42.915670877432589</v>
      </c>
      <c r="I782" s="15">
        <f t="shared" si="244"/>
        <v>-9.6034214618973515</v>
      </c>
      <c r="J782" s="96">
        <f t="shared" si="244"/>
        <v>43.013698630136986</v>
      </c>
      <c r="K782" s="96">
        <f t="shared" si="244"/>
        <v>50.000000000000014</v>
      </c>
      <c r="L782" s="96">
        <f t="shared" si="244"/>
        <v>18.73111782477342</v>
      </c>
      <c r="M782" s="96">
        <f t="shared" si="244"/>
        <v>6.83371298405467</v>
      </c>
      <c r="N782" s="3"/>
    </row>
    <row r="783" spans="1:14" ht="13.5" hidden="1" thickBot="1" x14ac:dyDescent="0.25">
      <c r="A783" s="3"/>
      <c r="B783" s="14" t="s">
        <v>27</v>
      </c>
      <c r="C783" s="96">
        <f t="shared" si="244"/>
        <v>11.309755149630767</v>
      </c>
      <c r="D783" s="96">
        <f t="shared" si="244"/>
        <v>9.4837935174069692</v>
      </c>
      <c r="E783" s="96">
        <f t="shared" si="244"/>
        <v>29.220222793487583</v>
      </c>
      <c r="F783" s="96">
        <f t="shared" si="244"/>
        <v>19.738134206219314</v>
      </c>
      <c r="G783" s="96">
        <f t="shared" si="244"/>
        <v>11.247803163444651</v>
      </c>
      <c r="H783" s="96">
        <f t="shared" si="244"/>
        <v>40.013656538067622</v>
      </c>
      <c r="I783" s="15">
        <f t="shared" si="244"/>
        <v>-9.9456099456099327</v>
      </c>
      <c r="J783" s="96">
        <f t="shared" si="244"/>
        <v>51.140790205898746</v>
      </c>
      <c r="K783" s="96">
        <f t="shared" si="244"/>
        <v>45.506692160611848</v>
      </c>
      <c r="L783" s="96">
        <f t="shared" si="244"/>
        <v>24.01812688821753</v>
      </c>
      <c r="M783" s="96">
        <f t="shared" si="244"/>
        <v>9.9017384731670397</v>
      </c>
      <c r="N783" s="3"/>
    </row>
    <row r="784" spans="1:14" ht="13.5" hidden="1" thickBot="1" x14ac:dyDescent="0.25">
      <c r="A784" s="3"/>
      <c r="B784" s="14" t="s">
        <v>28</v>
      </c>
      <c r="C784" s="96">
        <f t="shared" si="244"/>
        <v>12.104857363145735</v>
      </c>
      <c r="D784" s="96">
        <f t="shared" si="244"/>
        <v>11.689860834990052</v>
      </c>
      <c r="E784" s="96">
        <f t="shared" si="244"/>
        <v>10.368570271364923</v>
      </c>
      <c r="F784" s="96">
        <f t="shared" si="244"/>
        <v>21.071545246651418</v>
      </c>
      <c r="G784" s="96">
        <f t="shared" si="244"/>
        <v>18.936366430986769</v>
      </c>
      <c r="H784" s="96">
        <f t="shared" si="244"/>
        <v>29.956763434218654</v>
      </c>
      <c r="I784" s="15">
        <f t="shared" si="244"/>
        <v>-10.548686244204022</v>
      </c>
      <c r="J784" s="96">
        <f t="shared" si="244"/>
        <v>52.320441988950272</v>
      </c>
      <c r="K784" s="96">
        <f t="shared" si="244"/>
        <v>10.145547945205486</v>
      </c>
      <c r="L784" s="96">
        <f t="shared" si="244"/>
        <v>25.383043922369758</v>
      </c>
      <c r="M784" s="96">
        <f t="shared" si="244"/>
        <v>10.148798168637912</v>
      </c>
      <c r="N784" s="3"/>
    </row>
    <row r="785" spans="1:14" ht="13.5" hidden="1" thickBot="1" x14ac:dyDescent="0.25">
      <c r="A785" s="3"/>
      <c r="B785" s="14" t="s">
        <v>83</v>
      </c>
      <c r="C785" s="96">
        <f t="shared" si="244"/>
        <v>12.032085561497325</v>
      </c>
      <c r="D785" s="96">
        <f t="shared" si="244"/>
        <v>11.542991755005904</v>
      </c>
      <c r="E785" s="96">
        <f t="shared" si="244"/>
        <v>7.3675496688741653</v>
      </c>
      <c r="F785" s="96">
        <f t="shared" si="244"/>
        <v>19.026265214606035</v>
      </c>
      <c r="G785" s="96">
        <f t="shared" si="244"/>
        <v>27.110694183864908</v>
      </c>
      <c r="H785" s="96">
        <f t="shared" si="244"/>
        <v>19.825708061002175</v>
      </c>
      <c r="I785" s="15">
        <f t="shared" si="244"/>
        <v>-6.3565891472868241</v>
      </c>
      <c r="J785" s="96">
        <f t="shared" si="244"/>
        <v>54.233654876741696</v>
      </c>
      <c r="K785" s="96">
        <f t="shared" si="244"/>
        <v>7.8060805258833081</v>
      </c>
      <c r="L785" s="96">
        <f t="shared" si="244"/>
        <v>17.703109327983942</v>
      </c>
      <c r="M785" s="96">
        <f t="shared" si="244"/>
        <v>18.622547133512903</v>
      </c>
      <c r="N785" s="3"/>
    </row>
    <row r="786" spans="1:14" ht="13.5" hidden="1" thickBot="1" x14ac:dyDescent="0.25">
      <c r="A786" s="3"/>
      <c r="B786" s="14" t="s">
        <v>29</v>
      </c>
      <c r="C786" s="96">
        <f t="shared" si="244"/>
        <v>12.481146304675725</v>
      </c>
      <c r="D786" s="96">
        <f t="shared" si="244"/>
        <v>9.5036552520200246</v>
      </c>
      <c r="E786" s="96">
        <f t="shared" si="244"/>
        <v>1.0146103896103895</v>
      </c>
      <c r="F786" s="96">
        <f t="shared" si="244"/>
        <v>24.84492327783218</v>
      </c>
      <c r="G786" s="96">
        <f t="shared" si="244"/>
        <v>19.940209267563525</v>
      </c>
      <c r="H786" s="96">
        <f t="shared" si="244"/>
        <v>17.47042766151047</v>
      </c>
      <c r="I786" s="15">
        <f t="shared" si="244"/>
        <v>25.396825396825413</v>
      </c>
      <c r="J786" s="96">
        <f t="shared" si="244"/>
        <v>47.506702412868648</v>
      </c>
      <c r="K786" s="96">
        <f t="shared" si="244"/>
        <v>-6.7850799289520509</v>
      </c>
      <c r="L786" s="96">
        <f t="shared" si="244"/>
        <v>13.87736284001844</v>
      </c>
      <c r="M786" s="96">
        <f t="shared" si="244"/>
        <v>13.702848344880664</v>
      </c>
      <c r="N786" s="3"/>
    </row>
    <row r="787" spans="1:14" ht="13.5" hidden="1" thickBot="1" x14ac:dyDescent="0.25">
      <c r="A787" s="25"/>
      <c r="B787" s="14" t="s">
        <v>19</v>
      </c>
      <c r="C787" s="96">
        <f t="shared" si="244"/>
        <v>12.592592592592592</v>
      </c>
      <c r="D787" s="96">
        <f t="shared" si="244"/>
        <v>11.416571210385658</v>
      </c>
      <c r="E787" s="96">
        <f t="shared" si="244"/>
        <v>-15.991620111731839</v>
      </c>
      <c r="F787" s="96">
        <f t="shared" si="244"/>
        <v>23.847631241997441</v>
      </c>
      <c r="G787" s="96">
        <f t="shared" si="244"/>
        <v>24.992389649923904</v>
      </c>
      <c r="H787" s="96">
        <f t="shared" si="244"/>
        <v>2.8372739916550733</v>
      </c>
      <c r="I787" s="15">
        <f t="shared" si="244"/>
        <v>25.396825396825413</v>
      </c>
      <c r="J787" s="96">
        <f t="shared" si="244"/>
        <v>41.630695443645088</v>
      </c>
      <c r="K787" s="96">
        <f t="shared" si="244"/>
        <v>7.7968526466380377</v>
      </c>
      <c r="L787" s="96">
        <f t="shared" si="244"/>
        <v>7.2263993316624822</v>
      </c>
      <c r="M787" s="96">
        <f t="shared" si="244"/>
        <v>9.9387828592005842</v>
      </c>
      <c r="N787" s="3"/>
    </row>
    <row r="788" spans="1:14" ht="13.5" hidden="1" thickBot="1" x14ac:dyDescent="0.25">
      <c r="A788" s="3"/>
      <c r="B788" s="14">
        <v>2000</v>
      </c>
      <c r="C788" s="96"/>
      <c r="D788" s="96"/>
      <c r="E788" s="96"/>
      <c r="F788" s="96"/>
      <c r="G788" s="96"/>
      <c r="H788" s="96"/>
      <c r="I788" s="15"/>
      <c r="J788" s="96"/>
      <c r="K788" s="96"/>
      <c r="L788" s="96"/>
      <c r="M788" s="96"/>
      <c r="N788" s="3"/>
    </row>
    <row r="789" spans="1:14" ht="13.5" hidden="1" thickBot="1" x14ac:dyDescent="0.25">
      <c r="A789" s="25"/>
      <c r="B789" s="14" t="s">
        <v>20</v>
      </c>
      <c r="C789" s="96">
        <f t="shared" ref="C789:M800" si="245">+(C48-C35)/C35*100</f>
        <v>13.120176405733181</v>
      </c>
      <c r="D789" s="96">
        <f t="shared" si="245"/>
        <v>11.060777651944136</v>
      </c>
      <c r="E789" s="96">
        <f t="shared" si="245"/>
        <v>-13.50300459526334</v>
      </c>
      <c r="F789" s="96">
        <f t="shared" si="245"/>
        <v>24.976288333860257</v>
      </c>
      <c r="G789" s="96">
        <f t="shared" si="245"/>
        <v>13.021978021978015</v>
      </c>
      <c r="H789" s="96">
        <f t="shared" si="245"/>
        <v>-0.42655291922154698</v>
      </c>
      <c r="I789" s="15">
        <f t="shared" si="245"/>
        <v>41.736818785999112</v>
      </c>
      <c r="J789" s="96">
        <f t="shared" si="245"/>
        <v>42.877697841726608</v>
      </c>
      <c r="K789" s="96">
        <f t="shared" si="245"/>
        <v>10.872675250357645</v>
      </c>
      <c r="L789" s="96">
        <f t="shared" si="245"/>
        <v>16.112311015118795</v>
      </c>
      <c r="M789" s="96">
        <f t="shared" si="245"/>
        <v>15.744837758112091</v>
      </c>
      <c r="N789" s="3"/>
    </row>
    <row r="790" spans="1:14" ht="13.5" hidden="1" thickBot="1" x14ac:dyDescent="0.25">
      <c r="A790" s="25"/>
      <c r="B790" s="14" t="s">
        <v>21</v>
      </c>
      <c r="C790" s="96">
        <f t="shared" si="245"/>
        <v>14.197080291970796</v>
      </c>
      <c r="D790" s="96">
        <f t="shared" si="245"/>
        <v>11.819887429643527</v>
      </c>
      <c r="E790" s="96">
        <f t="shared" si="245"/>
        <v>-11.395101171458997</v>
      </c>
      <c r="F790" s="96">
        <f t="shared" si="245"/>
        <v>22.488479262672808</v>
      </c>
      <c r="G790" s="96">
        <f t="shared" si="245"/>
        <v>-9.6589358799454246</v>
      </c>
      <c r="H790" s="96">
        <f t="shared" si="245"/>
        <v>5.951359084406298</v>
      </c>
      <c r="I790" s="96">
        <f t="shared" si="245"/>
        <v>71.409455842997332</v>
      </c>
      <c r="J790" s="96">
        <f t="shared" si="245"/>
        <v>26.648959716688807</v>
      </c>
      <c r="K790" s="96">
        <f t="shared" si="245"/>
        <v>6.5926191329272577</v>
      </c>
      <c r="L790" s="96">
        <f t="shared" si="245"/>
        <v>18.225735617039966</v>
      </c>
      <c r="M790" s="96">
        <f t="shared" si="245"/>
        <v>13.200142704245451</v>
      </c>
      <c r="N790" s="3"/>
    </row>
    <row r="791" spans="1:14" ht="13.5" hidden="1" thickBot="1" x14ac:dyDescent="0.25">
      <c r="A791" s="3"/>
      <c r="B791" s="14" t="s">
        <v>22</v>
      </c>
      <c r="C791" s="96">
        <f t="shared" si="245"/>
        <v>14.047791455467056</v>
      </c>
      <c r="D791" s="96">
        <f t="shared" si="245"/>
        <v>11.75811870100784</v>
      </c>
      <c r="E791" s="96">
        <f t="shared" si="245"/>
        <v>-14.25682507583417</v>
      </c>
      <c r="F791" s="96">
        <f t="shared" si="245"/>
        <v>23.267175572519079</v>
      </c>
      <c r="G791" s="96">
        <f t="shared" si="245"/>
        <v>14.125988546495776</v>
      </c>
      <c r="H791" s="96">
        <f t="shared" si="245"/>
        <v>1.6277807921866523</v>
      </c>
      <c r="I791" s="96">
        <f t="shared" si="245"/>
        <v>71.695594125500691</v>
      </c>
      <c r="J791" s="96">
        <f t="shared" si="245"/>
        <v>32.658693652253895</v>
      </c>
      <c r="K791" s="96">
        <f t="shared" si="245"/>
        <v>6.0984308131241169</v>
      </c>
      <c r="L791" s="96">
        <f t="shared" si="245"/>
        <v>19.115044247787605</v>
      </c>
      <c r="M791" s="96">
        <f t="shared" si="245"/>
        <v>17.918871252204589</v>
      </c>
      <c r="N791" s="3"/>
    </row>
    <row r="792" spans="1:14" ht="13.5" hidden="1" thickBot="1" x14ac:dyDescent="0.25">
      <c r="A792" s="3"/>
      <c r="B792" s="14" t="s">
        <v>23</v>
      </c>
      <c r="C792" s="96">
        <f t="shared" si="245"/>
        <v>13.330937836866678</v>
      </c>
      <c r="D792" s="96">
        <f t="shared" si="245"/>
        <v>8.8635527767561708</v>
      </c>
      <c r="E792" s="96">
        <f t="shared" si="245"/>
        <v>-4.6834020232296636</v>
      </c>
      <c r="F792" s="96">
        <f t="shared" si="245"/>
        <v>21.247739602169982</v>
      </c>
      <c r="G792" s="96">
        <f t="shared" si="245"/>
        <v>12.004316158618829</v>
      </c>
      <c r="H792" s="96">
        <f t="shared" si="245"/>
        <v>18.855127509495386</v>
      </c>
      <c r="I792" s="96">
        <f t="shared" si="245"/>
        <v>71.238348868175763</v>
      </c>
      <c r="J792" s="96">
        <f t="shared" si="245"/>
        <v>28.520499108734388</v>
      </c>
      <c r="K792" s="96">
        <f t="shared" si="245"/>
        <v>0.57471264367815711</v>
      </c>
      <c r="L792" s="96">
        <f t="shared" si="245"/>
        <v>15.934539190353144</v>
      </c>
      <c r="M792" s="96">
        <f t="shared" si="245"/>
        <v>14.212504270584226</v>
      </c>
      <c r="N792" s="3"/>
    </row>
    <row r="793" spans="1:14" ht="13.5" hidden="1" thickBot="1" x14ac:dyDescent="0.25">
      <c r="A793" s="3"/>
      <c r="B793" s="14" t="s">
        <v>24</v>
      </c>
      <c r="C793" s="96">
        <f t="shared" si="245"/>
        <v>12.073863636363635</v>
      </c>
      <c r="D793" s="96">
        <f t="shared" si="245"/>
        <v>6.295487627365361</v>
      </c>
      <c r="E793" s="96">
        <f t="shared" si="245"/>
        <v>-10.113555713271824</v>
      </c>
      <c r="F793" s="96">
        <f t="shared" si="245"/>
        <v>30.923815236952617</v>
      </c>
      <c r="G793" s="96">
        <f t="shared" si="245"/>
        <v>8.0529509100937631</v>
      </c>
      <c r="H793" s="96">
        <f t="shared" si="245"/>
        <v>25.275657336726049</v>
      </c>
      <c r="I793" s="96">
        <f t="shared" si="245"/>
        <v>65.353319057815852</v>
      </c>
      <c r="J793" s="96">
        <f t="shared" si="245"/>
        <v>-9.3149540517961622</v>
      </c>
      <c r="K793" s="96">
        <f t="shared" si="245"/>
        <v>-10.074374577417178</v>
      </c>
      <c r="L793" s="96">
        <f t="shared" si="245"/>
        <v>15.38791255893698</v>
      </c>
      <c r="M793" s="96">
        <f t="shared" si="245"/>
        <v>13.297515110812613</v>
      </c>
      <c r="N793" s="3"/>
    </row>
    <row r="794" spans="1:14" ht="13.5" hidden="1" thickBot="1" x14ac:dyDescent="0.25">
      <c r="A794" s="3"/>
      <c r="B794" s="14" t="s">
        <v>25</v>
      </c>
      <c r="C794" s="96">
        <f t="shared" si="245"/>
        <v>12.032462949894152</v>
      </c>
      <c r="D794" s="96">
        <f t="shared" si="245"/>
        <v>2.8561099060014379</v>
      </c>
      <c r="E794" s="96">
        <f t="shared" si="245"/>
        <v>1.9549981556621003</v>
      </c>
      <c r="F794" s="96">
        <f t="shared" si="245"/>
        <v>41.558056872037895</v>
      </c>
      <c r="G794" s="96">
        <f t="shared" si="245"/>
        <v>12.184990307394072</v>
      </c>
      <c r="H794" s="96">
        <f t="shared" si="245"/>
        <v>5.8528428093645477</v>
      </c>
      <c r="I794" s="96">
        <f t="shared" si="245"/>
        <v>77.241379310344826</v>
      </c>
      <c r="J794" s="96">
        <f t="shared" si="245"/>
        <v>30.493827160493836</v>
      </c>
      <c r="K794" s="96">
        <f t="shared" si="245"/>
        <v>-11.125960574674243</v>
      </c>
      <c r="L794" s="96">
        <f t="shared" si="245"/>
        <v>9.4308943089430848</v>
      </c>
      <c r="M794" s="96">
        <f t="shared" si="245"/>
        <v>18.210749646393211</v>
      </c>
      <c r="N794" s="3"/>
    </row>
    <row r="795" spans="1:14" ht="13.5" hidden="1" thickBot="1" x14ac:dyDescent="0.25">
      <c r="A795" s="3"/>
      <c r="B795" s="14" t="s">
        <v>26</v>
      </c>
      <c r="C795" s="96">
        <f t="shared" si="245"/>
        <v>12.442882249560624</v>
      </c>
      <c r="D795" s="96">
        <f t="shared" si="245"/>
        <v>1.8070112034694614</v>
      </c>
      <c r="E795" s="96">
        <f t="shared" si="245"/>
        <v>0.95406360424027858</v>
      </c>
      <c r="F795" s="96">
        <f t="shared" si="245"/>
        <v>46.310507674144027</v>
      </c>
      <c r="G795" s="96">
        <f t="shared" si="245"/>
        <v>7.4544450579790169</v>
      </c>
      <c r="H795" s="96">
        <f t="shared" si="245"/>
        <v>4.1328236980410784</v>
      </c>
      <c r="I795" s="96">
        <f t="shared" si="245"/>
        <v>94.709677419354833</v>
      </c>
      <c r="J795" s="96">
        <f t="shared" si="245"/>
        <v>19.57854406130269</v>
      </c>
      <c r="K795" s="96">
        <f t="shared" si="245"/>
        <v>-18.865519439133209</v>
      </c>
      <c r="L795" s="96">
        <f t="shared" si="245"/>
        <v>15.224766751484298</v>
      </c>
      <c r="M795" s="96">
        <f t="shared" si="245"/>
        <v>18.088130774697952</v>
      </c>
      <c r="N795" s="3"/>
    </row>
    <row r="796" spans="1:14" ht="13.5" hidden="1" thickBot="1" x14ac:dyDescent="0.25">
      <c r="A796" s="3"/>
      <c r="B796" s="14" t="s">
        <v>27</v>
      </c>
      <c r="C796" s="96">
        <f t="shared" si="245"/>
        <v>12.325418994413413</v>
      </c>
      <c r="D796" s="96">
        <f t="shared" si="245"/>
        <v>3.9839181286549619</v>
      </c>
      <c r="E796" s="96">
        <f t="shared" si="245"/>
        <v>-3.6140583554376771</v>
      </c>
      <c r="F796" s="96">
        <f t="shared" si="245"/>
        <v>33.816293056314919</v>
      </c>
      <c r="G796" s="96">
        <f t="shared" si="245"/>
        <v>5.5028962611900942</v>
      </c>
      <c r="H796" s="96">
        <f t="shared" si="245"/>
        <v>3.0480370641306997</v>
      </c>
      <c r="I796" s="96">
        <f t="shared" si="245"/>
        <v>96.160483175150972</v>
      </c>
      <c r="J796" s="96">
        <f t="shared" si="245"/>
        <v>19.550810014727528</v>
      </c>
      <c r="K796" s="96">
        <f t="shared" si="245"/>
        <v>-20.959264126149797</v>
      </c>
      <c r="L796" s="96">
        <f t="shared" si="245"/>
        <v>4.1412911084043804</v>
      </c>
      <c r="M796" s="96">
        <f t="shared" si="245"/>
        <v>14.442916093535075</v>
      </c>
      <c r="N796" s="3"/>
    </row>
    <row r="797" spans="1:14" ht="13.5" hidden="1" thickBot="1" x14ac:dyDescent="0.25">
      <c r="A797" s="3"/>
      <c r="B797" s="14" t="s">
        <v>28</v>
      </c>
      <c r="C797" s="96">
        <f t="shared" si="245"/>
        <v>11.416781292984865</v>
      </c>
      <c r="D797" s="96">
        <f t="shared" si="245"/>
        <v>1.3883944464222264</v>
      </c>
      <c r="E797" s="96">
        <f t="shared" si="245"/>
        <v>7.0825688073394542</v>
      </c>
      <c r="F797" s="96">
        <f t="shared" si="245"/>
        <v>37.182946573124646</v>
      </c>
      <c r="G797" s="96">
        <f t="shared" si="245"/>
        <v>3.1015766347893514</v>
      </c>
      <c r="H797" s="96">
        <f t="shared" si="245"/>
        <v>0.594106463878327</v>
      </c>
      <c r="I797" s="96">
        <f t="shared" si="245"/>
        <v>98.012958963282927</v>
      </c>
      <c r="J797" s="96">
        <f t="shared" si="245"/>
        <v>13.021400072542633</v>
      </c>
      <c r="K797" s="96">
        <f t="shared" si="245"/>
        <v>-3.6533229692965428</v>
      </c>
      <c r="L797" s="96">
        <f t="shared" si="245"/>
        <v>4.7250509164969543</v>
      </c>
      <c r="M797" s="96">
        <f t="shared" si="245"/>
        <v>11.984759265673718</v>
      </c>
      <c r="N797" s="3"/>
    </row>
    <row r="798" spans="1:14" ht="13.5" hidden="1" thickBot="1" x14ac:dyDescent="0.25">
      <c r="A798" s="3"/>
      <c r="B798" s="14" t="s">
        <v>83</v>
      </c>
      <c r="C798" s="96">
        <f t="shared" si="245"/>
        <v>11.489942038868049</v>
      </c>
      <c r="D798" s="96">
        <f t="shared" si="245"/>
        <v>0.42238648363251974</v>
      </c>
      <c r="E798" s="96">
        <f t="shared" si="245"/>
        <v>16.422513492675414</v>
      </c>
      <c r="F798" s="96">
        <f t="shared" si="245"/>
        <v>40.850376749192662</v>
      </c>
      <c r="G798" s="96">
        <f t="shared" si="245"/>
        <v>3.5916359163591691</v>
      </c>
      <c r="H798" s="96">
        <f t="shared" si="245"/>
        <v>9.9480519480519511</v>
      </c>
      <c r="I798" s="96">
        <f t="shared" si="245"/>
        <v>90.107615894039753</v>
      </c>
      <c r="J798" s="96">
        <f t="shared" si="245"/>
        <v>8.6865879082696313</v>
      </c>
      <c r="K798" s="96">
        <f t="shared" si="245"/>
        <v>-4.7637195121951112</v>
      </c>
      <c r="L798" s="96">
        <f t="shared" si="245"/>
        <v>7.8824030677460595</v>
      </c>
      <c r="M798" s="96">
        <f t="shared" si="245"/>
        <v>2.2380797924099829</v>
      </c>
      <c r="N798" s="3"/>
    </row>
    <row r="799" spans="1:14" ht="13.5" hidden="1" thickBot="1" x14ac:dyDescent="0.25">
      <c r="A799" s="3"/>
      <c r="B799" s="14" t="s">
        <v>29</v>
      </c>
      <c r="C799" s="96">
        <f t="shared" si="245"/>
        <v>10.895072075092187</v>
      </c>
      <c r="D799" s="96">
        <f t="shared" si="245"/>
        <v>2.2487702037947912</v>
      </c>
      <c r="E799" s="96">
        <f t="shared" si="245"/>
        <v>25.512253917235828</v>
      </c>
      <c r="F799" s="96">
        <f t="shared" si="245"/>
        <v>36.480125523012553</v>
      </c>
      <c r="G799" s="96">
        <f t="shared" si="245"/>
        <v>1.6949152542372909</v>
      </c>
      <c r="H799" s="96">
        <f t="shared" si="245"/>
        <v>6.145107152078495</v>
      </c>
      <c r="I799" s="96">
        <f t="shared" si="245"/>
        <v>48.945147679324876</v>
      </c>
      <c r="J799" s="96">
        <f t="shared" si="245"/>
        <v>10.759723736822959</v>
      </c>
      <c r="K799" s="96">
        <f t="shared" si="245"/>
        <v>4.916158536585379</v>
      </c>
      <c r="L799" s="96">
        <f t="shared" si="245"/>
        <v>-6.5182186234817792</v>
      </c>
      <c r="M799" s="96">
        <f t="shared" si="245"/>
        <v>-2.6066350710900439</v>
      </c>
      <c r="N799" s="3"/>
    </row>
    <row r="800" spans="1:14" ht="13.5" hidden="1" thickBot="1" x14ac:dyDescent="0.25">
      <c r="A800" s="3"/>
      <c r="B800" s="14" t="s">
        <v>19</v>
      </c>
      <c r="C800" s="96">
        <f t="shared" si="245"/>
        <v>9.6052631578947327</v>
      </c>
      <c r="D800" s="96">
        <f t="shared" si="245"/>
        <v>0.13708019191226087</v>
      </c>
      <c r="E800" s="96">
        <f t="shared" si="245"/>
        <v>33.956774729842074</v>
      </c>
      <c r="F800" s="96">
        <f t="shared" si="245"/>
        <v>35.202894804859156</v>
      </c>
      <c r="G800" s="96">
        <f t="shared" si="245"/>
        <v>6.1130053580126553</v>
      </c>
      <c r="H800" s="96">
        <f t="shared" si="245"/>
        <v>13.253989721395726</v>
      </c>
      <c r="I800" s="96">
        <f t="shared" si="245"/>
        <v>48.912690684842573</v>
      </c>
      <c r="J800" s="96">
        <f t="shared" si="245"/>
        <v>-3.3186589908567599</v>
      </c>
      <c r="K800" s="96">
        <f t="shared" si="245"/>
        <v>-2.0902455209024402</v>
      </c>
      <c r="L800" s="96">
        <f t="shared" si="245"/>
        <v>-5.3759252045188877</v>
      </c>
      <c r="M800" s="96">
        <f t="shared" si="245"/>
        <v>-1.2119226989846017</v>
      </c>
      <c r="N800" s="3"/>
    </row>
    <row r="801" spans="1:14" ht="13.5" hidden="1" thickBot="1" x14ac:dyDescent="0.25">
      <c r="A801" s="25"/>
      <c r="B801" s="14">
        <v>2001</v>
      </c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3"/>
    </row>
    <row r="802" spans="1:14" ht="13.5" hidden="1" thickBot="1" x14ac:dyDescent="0.25">
      <c r="A802" s="3"/>
      <c r="B802" s="14" t="s">
        <v>20</v>
      </c>
      <c r="C802" s="15">
        <f t="shared" ref="C802:M813" si="246">+(C61-C48)/C48*100</f>
        <v>9.226770630279395</v>
      </c>
      <c r="D802" s="15">
        <f t="shared" si="246"/>
        <v>0.47586675730796535</v>
      </c>
      <c r="E802" s="15">
        <f t="shared" si="246"/>
        <v>37.065794850837754</v>
      </c>
      <c r="F802" s="15">
        <f t="shared" si="246"/>
        <v>32.456362256514041</v>
      </c>
      <c r="G802" s="15">
        <f t="shared" si="246"/>
        <v>4.9343704423918364</v>
      </c>
      <c r="H802" s="15">
        <f t="shared" si="246"/>
        <v>11.834002677376168</v>
      </c>
      <c r="I802" s="15">
        <f t="shared" si="246"/>
        <v>43.544857768052523</v>
      </c>
      <c r="J802" s="15">
        <f t="shared" si="246"/>
        <v>-9.3655589123866996</v>
      </c>
      <c r="K802" s="15">
        <f t="shared" si="246"/>
        <v>-4.2903225806451655</v>
      </c>
      <c r="L802" s="15">
        <f t="shared" si="246"/>
        <v>-7.0312500000000018</v>
      </c>
      <c r="M802" s="15">
        <f t="shared" si="246"/>
        <v>-8.1873208028034377</v>
      </c>
      <c r="N802" s="3"/>
    </row>
    <row r="803" spans="1:14" ht="13.5" hidden="1" thickBot="1" x14ac:dyDescent="0.25">
      <c r="A803" s="3"/>
      <c r="B803" s="14" t="s">
        <v>21</v>
      </c>
      <c r="C803" s="15">
        <f t="shared" si="246"/>
        <v>8.6928731224033378</v>
      </c>
      <c r="D803" s="15">
        <f t="shared" si="246"/>
        <v>1.006711409395973</v>
      </c>
      <c r="E803" s="15">
        <f t="shared" si="246"/>
        <v>35.85737179487181</v>
      </c>
      <c r="F803" s="15">
        <f t="shared" si="246"/>
        <v>31.301730624529728</v>
      </c>
      <c r="G803" s="15">
        <f t="shared" si="246"/>
        <v>26.396858954998482</v>
      </c>
      <c r="H803" s="15">
        <f t="shared" si="246"/>
        <v>16.527140156629756</v>
      </c>
      <c r="I803" s="15">
        <f t="shared" si="246"/>
        <v>19.724173822534478</v>
      </c>
      <c r="J803" s="15">
        <f t="shared" si="246"/>
        <v>-6.3614120936735556</v>
      </c>
      <c r="K803" s="15">
        <f t="shared" si="246"/>
        <v>-1.5126050420168067</v>
      </c>
      <c r="L803" s="15">
        <f t="shared" si="246"/>
        <v>-7.1322436849925657</v>
      </c>
      <c r="M803" s="15">
        <f t="shared" si="246"/>
        <v>-7.5638197289631268</v>
      </c>
      <c r="N803" s="3"/>
    </row>
    <row r="804" spans="1:14" ht="13.5" hidden="1" thickBot="1" x14ac:dyDescent="0.25">
      <c r="A804" s="3"/>
      <c r="B804" s="14" t="s">
        <v>22</v>
      </c>
      <c r="C804" s="15">
        <f t="shared" si="246"/>
        <v>8.9841269841269877</v>
      </c>
      <c r="D804" s="15">
        <f t="shared" si="246"/>
        <v>1.3360053440213762</v>
      </c>
      <c r="E804" s="15">
        <f t="shared" si="246"/>
        <v>37.971698113207545</v>
      </c>
      <c r="F804" s="15">
        <f t="shared" si="246"/>
        <v>29.700272479564045</v>
      </c>
      <c r="G804" s="15">
        <f t="shared" si="246"/>
        <v>6.2604540023894835</v>
      </c>
      <c r="H804" s="15">
        <f t="shared" si="246"/>
        <v>18.17939135077415</v>
      </c>
      <c r="I804" s="15">
        <f t="shared" si="246"/>
        <v>18.999481596682223</v>
      </c>
      <c r="J804" s="15">
        <f t="shared" si="246"/>
        <v>-3.6754507628293922</v>
      </c>
      <c r="K804" s="15">
        <f t="shared" si="246"/>
        <v>-4.0672268907563103</v>
      </c>
      <c r="L804" s="15">
        <f t="shared" si="246"/>
        <v>-3.4918276374442709</v>
      </c>
      <c r="M804" s="15">
        <f t="shared" si="246"/>
        <v>-16.751420879449597</v>
      </c>
      <c r="N804" s="3"/>
    </row>
    <row r="805" spans="1:14" ht="13.5" hidden="1" thickBot="1" x14ac:dyDescent="0.25">
      <c r="A805" s="3"/>
      <c r="B805" s="14" t="s">
        <v>23</v>
      </c>
      <c r="C805" s="15">
        <f t="shared" si="246"/>
        <v>9.2897907419150325</v>
      </c>
      <c r="D805" s="15">
        <f t="shared" si="246"/>
        <v>2.499999999999992</v>
      </c>
      <c r="E805" s="15">
        <f t="shared" si="246"/>
        <v>49.528301886792441</v>
      </c>
      <c r="F805" s="15">
        <f t="shared" si="246"/>
        <v>29.530201342281881</v>
      </c>
      <c r="G805" s="15">
        <f t="shared" si="246"/>
        <v>4.0703275529865213</v>
      </c>
      <c r="H805" s="15">
        <f t="shared" si="246"/>
        <v>4.1543026706231423</v>
      </c>
      <c r="I805" s="15">
        <f t="shared" si="246"/>
        <v>18.688439606013468</v>
      </c>
      <c r="J805" s="15">
        <f t="shared" si="246"/>
        <v>7.4895977808599259</v>
      </c>
      <c r="K805" s="15">
        <f t="shared" si="246"/>
        <v>5.9495798319327688</v>
      </c>
      <c r="L805" s="15">
        <f t="shared" si="246"/>
        <v>-5.3863298662704313</v>
      </c>
      <c r="M805" s="15">
        <f t="shared" si="246"/>
        <v>-13.939575231827705</v>
      </c>
      <c r="N805" s="3"/>
    </row>
    <row r="806" spans="1:14" ht="13.5" hidden="1" thickBot="1" x14ac:dyDescent="0.25">
      <c r="A806" s="3"/>
      <c r="B806" s="14" t="s">
        <v>24</v>
      </c>
      <c r="C806" s="15">
        <f t="shared" si="246"/>
        <v>9.9176172370088569</v>
      </c>
      <c r="D806" s="15">
        <f t="shared" si="246"/>
        <v>3.6288942143101557</v>
      </c>
      <c r="E806" s="15">
        <f t="shared" si="246"/>
        <v>50.888274772996432</v>
      </c>
      <c r="F806" s="15">
        <f t="shared" si="246"/>
        <v>25.475372279496</v>
      </c>
      <c r="G806" s="15">
        <f t="shared" si="246"/>
        <v>9.8009188361408821</v>
      </c>
      <c r="H806" s="15">
        <f t="shared" si="246"/>
        <v>6.1611374407582833</v>
      </c>
      <c r="I806" s="15">
        <f t="shared" si="246"/>
        <v>18.622118622118617</v>
      </c>
      <c r="J806" s="15">
        <f t="shared" si="246"/>
        <v>45.555043758636579</v>
      </c>
      <c r="K806" s="15">
        <f t="shared" si="246"/>
        <v>21.2406015037594</v>
      </c>
      <c r="L806" s="15">
        <f t="shared" si="246"/>
        <v>-11.367013372956908</v>
      </c>
      <c r="M806" s="15">
        <f t="shared" si="246"/>
        <v>-23.414344991108479</v>
      </c>
      <c r="N806" s="3"/>
    </row>
    <row r="807" spans="1:14" ht="13.5" hidden="1" thickBot="1" x14ac:dyDescent="0.25">
      <c r="A807" s="3"/>
      <c r="B807" s="14" t="s">
        <v>25</v>
      </c>
      <c r="C807" s="15">
        <f t="shared" si="246"/>
        <v>9.8267716535433038</v>
      </c>
      <c r="D807" s="15">
        <f t="shared" si="246"/>
        <v>6.7486818980667804</v>
      </c>
      <c r="E807" s="15">
        <f t="shared" si="246"/>
        <v>39.435600578871203</v>
      </c>
      <c r="F807" s="15">
        <f t="shared" si="246"/>
        <v>17.325800376647848</v>
      </c>
      <c r="G807" s="15">
        <f t="shared" si="246"/>
        <v>7.405578869414958</v>
      </c>
      <c r="H807" s="15">
        <f t="shared" si="246"/>
        <v>-4.0848566914917672</v>
      </c>
      <c r="I807" s="15">
        <f t="shared" si="246"/>
        <v>11.357003891050582</v>
      </c>
      <c r="J807" s="15">
        <f t="shared" si="246"/>
        <v>-3.7212235887732614</v>
      </c>
      <c r="K807" s="15">
        <f t="shared" si="246"/>
        <v>21.2406015037594</v>
      </c>
      <c r="L807" s="15">
        <f t="shared" si="246"/>
        <v>-12.927191679049027</v>
      </c>
      <c r="M807" s="15">
        <f t="shared" si="246"/>
        <v>-20.131618306909964</v>
      </c>
      <c r="N807" s="3"/>
    </row>
    <row r="808" spans="1:14" ht="13.5" hidden="1" thickBot="1" x14ac:dyDescent="0.25">
      <c r="A808" s="3"/>
      <c r="B808" s="14" t="s">
        <v>26</v>
      </c>
      <c r="C808" s="15">
        <f t="shared" si="246"/>
        <v>9.2528915286026958</v>
      </c>
      <c r="D808" s="15">
        <f t="shared" si="246"/>
        <v>7.8452254171104103</v>
      </c>
      <c r="E808" s="15">
        <f t="shared" si="246"/>
        <v>36.506825341267067</v>
      </c>
      <c r="F808" s="15">
        <f t="shared" si="246"/>
        <v>13.556586645148272</v>
      </c>
      <c r="G808" s="15">
        <f t="shared" si="246"/>
        <v>12.898252826310378</v>
      </c>
      <c r="H808" s="15">
        <f t="shared" si="246"/>
        <v>-0.59646707960540635</v>
      </c>
      <c r="I808" s="15">
        <f t="shared" si="246"/>
        <v>1.1707532582284099</v>
      </c>
      <c r="J808" s="15">
        <f t="shared" si="246"/>
        <v>-9.6123037487988255E-2</v>
      </c>
      <c r="K808" s="15">
        <f t="shared" si="246"/>
        <v>22.741555380989791</v>
      </c>
      <c r="L808" s="15">
        <f t="shared" si="246"/>
        <v>-9.5693779904306222</v>
      </c>
      <c r="M808" s="15">
        <f t="shared" si="246"/>
        <v>-16.701775504062592</v>
      </c>
      <c r="N808" s="3"/>
    </row>
    <row r="809" spans="1:14" ht="13.5" hidden="1" thickBot="1" x14ac:dyDescent="0.25">
      <c r="A809" s="3"/>
      <c r="B809" s="14" t="s">
        <v>27</v>
      </c>
      <c r="C809" s="15">
        <f t="shared" si="246"/>
        <v>9.1078644700031113</v>
      </c>
      <c r="D809" s="15">
        <f t="shared" si="246"/>
        <v>2.39015817223199</v>
      </c>
      <c r="E809" s="15">
        <f t="shared" si="246"/>
        <v>36.532507739938083</v>
      </c>
      <c r="F809" s="15">
        <f t="shared" si="246"/>
        <v>33.707865168539328</v>
      </c>
      <c r="G809" s="15">
        <f t="shared" si="246"/>
        <v>12.553032193661096</v>
      </c>
      <c r="H809" s="15">
        <f t="shared" si="246"/>
        <v>6.9332702318977644</v>
      </c>
      <c r="I809" s="15">
        <f t="shared" si="246"/>
        <v>1.0116560369474428</v>
      </c>
      <c r="J809" s="15">
        <f t="shared" si="246"/>
        <v>-3.2029565753002704</v>
      </c>
      <c r="K809" s="15">
        <f t="shared" si="246"/>
        <v>35.951787198670004</v>
      </c>
      <c r="L809" s="15">
        <f t="shared" si="246"/>
        <v>-2.8070175438596445</v>
      </c>
      <c r="M809" s="15">
        <f t="shared" si="246"/>
        <v>-15.024038461538462</v>
      </c>
      <c r="N809" s="3"/>
    </row>
    <row r="810" spans="1:14" ht="13.5" hidden="1" thickBot="1" x14ac:dyDescent="0.25">
      <c r="A810" s="3"/>
      <c r="B810" s="14" t="s">
        <v>28</v>
      </c>
      <c r="C810" s="15">
        <f t="shared" si="246"/>
        <v>9.0432098765432141</v>
      </c>
      <c r="D810" s="15">
        <f t="shared" si="246"/>
        <v>3.124999999999992</v>
      </c>
      <c r="E810" s="15">
        <f t="shared" si="246"/>
        <v>38.896504455106232</v>
      </c>
      <c r="F810" s="15">
        <f t="shared" si="246"/>
        <v>29.13060582218726</v>
      </c>
      <c r="G810" s="15">
        <f t="shared" si="246"/>
        <v>12.735021308598649</v>
      </c>
      <c r="H810" s="15">
        <f t="shared" si="246"/>
        <v>6.8036853295535105</v>
      </c>
      <c r="I810" s="15">
        <f t="shared" si="246"/>
        <v>0.17452006980803042</v>
      </c>
      <c r="J810" s="15">
        <f t="shared" si="246"/>
        <v>-0.73812580231065827</v>
      </c>
      <c r="K810" s="15">
        <f t="shared" si="246"/>
        <v>32.674465510286396</v>
      </c>
      <c r="L810" s="15">
        <f t="shared" si="246"/>
        <v>-1.3613380007779183</v>
      </c>
      <c r="M810" s="15">
        <f t="shared" si="246"/>
        <v>-14.568512217754414</v>
      </c>
      <c r="N810" s="3"/>
    </row>
    <row r="811" spans="1:14" ht="13.5" hidden="1" thickBot="1" x14ac:dyDescent="0.25">
      <c r="A811" s="3"/>
      <c r="B811" s="14" t="s">
        <v>83</v>
      </c>
      <c r="C811" s="15">
        <f t="shared" si="246"/>
        <v>8.899082568807346</v>
      </c>
      <c r="D811" s="15">
        <f t="shared" si="246"/>
        <v>4.3112513144058919</v>
      </c>
      <c r="E811" s="15">
        <f t="shared" si="246"/>
        <v>34.304635761589417</v>
      </c>
      <c r="F811" s="15">
        <f t="shared" si="246"/>
        <v>25.601834161253343</v>
      </c>
      <c r="G811" s="15">
        <f t="shared" si="246"/>
        <v>5.5331275231536337</v>
      </c>
      <c r="H811" s="15">
        <f t="shared" si="246"/>
        <v>7.1816678478620304</v>
      </c>
      <c r="I811" s="15">
        <f t="shared" si="246"/>
        <v>-0.1306335728282218</v>
      </c>
      <c r="J811" s="15">
        <f t="shared" si="246"/>
        <v>0</v>
      </c>
      <c r="K811" s="15">
        <f t="shared" si="246"/>
        <v>32.332933173269303</v>
      </c>
      <c r="L811" s="15">
        <f t="shared" si="246"/>
        <v>1.1453396524486708</v>
      </c>
      <c r="M811" s="15">
        <f t="shared" si="246"/>
        <v>-11.579949238578681</v>
      </c>
      <c r="N811" s="3"/>
    </row>
    <row r="812" spans="1:14" ht="13.5" hidden="1" thickBot="1" x14ac:dyDescent="0.25">
      <c r="A812" s="3"/>
      <c r="B812" s="14" t="s">
        <v>29</v>
      </c>
      <c r="C812" s="15">
        <f t="shared" si="246"/>
        <v>9.00846432889964</v>
      </c>
      <c r="D812" s="15">
        <f t="shared" si="246"/>
        <v>3.6426116838488052</v>
      </c>
      <c r="E812" s="15">
        <f t="shared" si="246"/>
        <v>38.316261203585164</v>
      </c>
      <c r="F812" s="15">
        <f t="shared" si="246"/>
        <v>25.867024334163634</v>
      </c>
      <c r="G812" s="15">
        <f t="shared" si="246"/>
        <v>6.6421568627451038</v>
      </c>
      <c r="H812" s="15">
        <f t="shared" si="246"/>
        <v>10.994891753831181</v>
      </c>
      <c r="I812" s="15">
        <f t="shared" si="246"/>
        <v>-0.1961211592939589</v>
      </c>
      <c r="J812" s="15">
        <f t="shared" si="246"/>
        <v>3.6101083032490973</v>
      </c>
      <c r="K812" s="15">
        <f t="shared" si="246"/>
        <v>22.993098438067566</v>
      </c>
      <c r="L812" s="15">
        <f t="shared" si="246"/>
        <v>10.39411000433088</v>
      </c>
      <c r="M812" s="15">
        <f t="shared" si="246"/>
        <v>0.83420229405632051</v>
      </c>
      <c r="N812" s="3"/>
    </row>
    <row r="813" spans="1:14" ht="13.5" hidden="1" thickBot="1" x14ac:dyDescent="0.25">
      <c r="A813" s="3"/>
      <c r="B813" s="14" t="s">
        <v>19</v>
      </c>
      <c r="C813" s="15">
        <f t="shared" si="246"/>
        <v>9.4237695078031312</v>
      </c>
      <c r="D813" s="15">
        <f t="shared" si="246"/>
        <v>5.3045859000684468</v>
      </c>
      <c r="E813" s="15">
        <f t="shared" si="246"/>
        <v>39.714551659944149</v>
      </c>
      <c r="F813" s="15">
        <f t="shared" si="246"/>
        <v>23.80042056968075</v>
      </c>
      <c r="G813" s="15">
        <f t="shared" si="246"/>
        <v>1.1016754647693394</v>
      </c>
      <c r="H813" s="15">
        <f t="shared" si="246"/>
        <v>9.6489133030809739</v>
      </c>
      <c r="I813" s="15">
        <f t="shared" si="246"/>
        <v>-0.61028770706190305</v>
      </c>
      <c r="J813" s="15">
        <f t="shared" si="246"/>
        <v>12.71453590192645</v>
      </c>
      <c r="K813" s="15">
        <f t="shared" si="246"/>
        <v>16.265672653337852</v>
      </c>
      <c r="L813" s="15">
        <f t="shared" si="246"/>
        <v>7.2869493618773218</v>
      </c>
      <c r="M813" s="15">
        <f t="shared" si="246"/>
        <v>-3.3156498673747592E-2</v>
      </c>
      <c r="N813" s="3"/>
    </row>
    <row r="814" spans="1:14" ht="13.5" hidden="1" thickBot="1" x14ac:dyDescent="0.25">
      <c r="A814" s="3"/>
      <c r="B814" s="14">
        <v>2002</v>
      </c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3"/>
    </row>
    <row r="815" spans="1:14" ht="13.5" hidden="1" thickBot="1" x14ac:dyDescent="0.25">
      <c r="A815" s="3"/>
      <c r="B815" s="14" t="s">
        <v>1</v>
      </c>
      <c r="C815" s="15">
        <f t="shared" ref="C815:M826" si="247">+(C74-C61)/C61*100</f>
        <v>9.4883997620464111</v>
      </c>
      <c r="D815" s="15">
        <f t="shared" si="247"/>
        <v>6.2246278755074345</v>
      </c>
      <c r="E815" s="15">
        <f t="shared" si="247"/>
        <v>35.002981514609431</v>
      </c>
      <c r="F815" s="15">
        <f t="shared" si="247"/>
        <v>21.485867074102366</v>
      </c>
      <c r="G815" s="15">
        <f t="shared" si="247"/>
        <v>1.7373175816539264</v>
      </c>
      <c r="H815" s="15">
        <f t="shared" si="247"/>
        <v>9.9114196791956033</v>
      </c>
      <c r="I815" s="15">
        <f t="shared" si="247"/>
        <v>-1.1759581881533052</v>
      </c>
      <c r="J815" s="15">
        <f t="shared" si="247"/>
        <v>20.888888888888882</v>
      </c>
      <c r="K815" s="15">
        <f t="shared" si="247"/>
        <v>18.907987866531858</v>
      </c>
      <c r="L815" s="15">
        <f t="shared" si="247"/>
        <v>3.6014405762304809</v>
      </c>
      <c r="M815" s="15">
        <f t="shared" si="247"/>
        <v>2.0818875780707842</v>
      </c>
      <c r="N815" s="3"/>
    </row>
    <row r="816" spans="1:14" ht="13.5" hidden="1" thickBot="1" x14ac:dyDescent="0.25">
      <c r="A816" s="3"/>
      <c r="B816" s="101" t="s">
        <v>21</v>
      </c>
      <c r="C816" s="15">
        <f t="shared" si="247"/>
        <v>10.555718906204051</v>
      </c>
      <c r="D816" s="15">
        <f t="shared" si="247"/>
        <v>7.0099667774086454</v>
      </c>
      <c r="E816" s="15">
        <f t="shared" si="247"/>
        <v>30.846358006487751</v>
      </c>
      <c r="F816" s="15">
        <f t="shared" si="247"/>
        <v>27.258834765998095</v>
      </c>
      <c r="G816" s="15">
        <f t="shared" si="247"/>
        <v>-0.57347670250895511</v>
      </c>
      <c r="H816" s="15">
        <f t="shared" si="247"/>
        <v>6.3962920046349998</v>
      </c>
      <c r="I816" s="15">
        <f t="shared" si="247"/>
        <v>-1.4996739839165472</v>
      </c>
      <c r="J816" s="15">
        <f t="shared" si="247"/>
        <v>24.48674878686078</v>
      </c>
      <c r="K816" s="15">
        <f t="shared" si="247"/>
        <v>22.354948805460751</v>
      </c>
      <c r="L816" s="15">
        <f t="shared" si="247"/>
        <v>3.2799999999999954</v>
      </c>
      <c r="M816" s="15">
        <f t="shared" si="247"/>
        <v>1.0228435049437437</v>
      </c>
      <c r="N816" s="3"/>
    </row>
    <row r="817" spans="1:14" ht="13.5" hidden="1" thickBot="1" x14ac:dyDescent="0.25">
      <c r="A817" s="3"/>
      <c r="B817" s="101" t="s">
        <v>22</v>
      </c>
      <c r="C817" s="15">
        <f t="shared" si="247"/>
        <v>10.0495193708127</v>
      </c>
      <c r="D817" s="15">
        <f t="shared" si="247"/>
        <v>6.6578773895847227</v>
      </c>
      <c r="E817" s="15">
        <f t="shared" si="247"/>
        <v>27.977207977207975</v>
      </c>
      <c r="F817" s="15">
        <f t="shared" si="247"/>
        <v>27.769289533995412</v>
      </c>
      <c r="G817" s="15">
        <f t="shared" si="247"/>
        <v>-4.7447717562401541</v>
      </c>
      <c r="H817" s="15">
        <f t="shared" si="247"/>
        <v>3.794894962728713</v>
      </c>
      <c r="I817" s="15">
        <f t="shared" si="247"/>
        <v>-1.2633413199738643</v>
      </c>
      <c r="J817" s="15">
        <f t="shared" si="247"/>
        <v>20.338372930165587</v>
      </c>
      <c r="K817" s="15">
        <f t="shared" si="247"/>
        <v>24.246671338472336</v>
      </c>
      <c r="L817" s="15">
        <f t="shared" si="247"/>
        <v>-0.61585835257891552</v>
      </c>
      <c r="M817" s="15">
        <f t="shared" si="247"/>
        <v>8.3722601509162811</v>
      </c>
      <c r="N817" s="3"/>
    </row>
    <row r="818" spans="1:14" ht="13.5" hidden="1" thickBot="1" x14ac:dyDescent="0.25">
      <c r="A818" s="3"/>
      <c r="B818" s="101" t="s">
        <v>23</v>
      </c>
      <c r="C818" s="15">
        <f t="shared" si="247"/>
        <v>10.995068175224844</v>
      </c>
      <c r="D818" s="15">
        <f t="shared" si="247"/>
        <v>8.3058668424522235</v>
      </c>
      <c r="E818" s="15">
        <f t="shared" si="247"/>
        <v>18.059936908517361</v>
      </c>
      <c r="F818" s="15">
        <f t="shared" si="247"/>
        <v>29.111494914603707</v>
      </c>
      <c r="G818" s="15">
        <f t="shared" si="247"/>
        <v>3.2168479518629898</v>
      </c>
      <c r="H818" s="15">
        <f t="shared" si="247"/>
        <v>3.7256191102344944</v>
      </c>
      <c r="I818" s="15">
        <f t="shared" si="247"/>
        <v>-1.135619130814586</v>
      </c>
      <c r="J818" s="15">
        <f t="shared" si="247"/>
        <v>8.8064516129032295</v>
      </c>
      <c r="K818" s="15">
        <f t="shared" si="247"/>
        <v>12.72208121827412</v>
      </c>
      <c r="L818" s="15">
        <f t="shared" si="247"/>
        <v>1.1385944248135196</v>
      </c>
      <c r="M818" s="15">
        <f t="shared" si="247"/>
        <v>7.1949947862356591</v>
      </c>
      <c r="N818" s="3"/>
    </row>
    <row r="819" spans="1:14" ht="13.5" hidden="1" thickBot="1" x14ac:dyDescent="0.25">
      <c r="A819" s="3"/>
      <c r="B819" s="101" t="s">
        <v>24</v>
      </c>
      <c r="C819" s="15">
        <f t="shared" si="247"/>
        <v>10.492937445949851</v>
      </c>
      <c r="D819" s="15">
        <f t="shared" si="247"/>
        <v>8.9527585067723905</v>
      </c>
      <c r="E819" s="15">
        <f t="shared" si="247"/>
        <v>18.655154369440087</v>
      </c>
      <c r="F819" s="15">
        <f t="shared" si="247"/>
        <v>21.982837319700561</v>
      </c>
      <c r="G819" s="15">
        <f t="shared" si="247"/>
        <v>4.0446304044630486</v>
      </c>
      <c r="H819" s="15">
        <f t="shared" si="247"/>
        <v>0.63775510204081631</v>
      </c>
      <c r="I819" s="15">
        <f t="shared" si="247"/>
        <v>-1.1572052401746751</v>
      </c>
      <c r="J819" s="15">
        <f t="shared" si="247"/>
        <v>3.2594936708860796</v>
      </c>
      <c r="K819" s="15">
        <f t="shared" si="247"/>
        <v>12.093023255813954</v>
      </c>
      <c r="L819" s="15">
        <f t="shared" si="247"/>
        <v>8.5917854149203805</v>
      </c>
      <c r="M819" s="15">
        <f t="shared" si="247"/>
        <v>21.555727554179587</v>
      </c>
      <c r="N819" s="3"/>
    </row>
    <row r="820" spans="1:14" ht="13.5" hidden="1" thickBot="1" x14ac:dyDescent="0.25">
      <c r="A820" s="3"/>
      <c r="B820" s="101" t="s">
        <v>25</v>
      </c>
      <c r="C820" s="15">
        <f t="shared" si="247"/>
        <v>10.438772583883004</v>
      </c>
      <c r="D820" s="15">
        <f t="shared" si="247"/>
        <v>9.054988475469214</v>
      </c>
      <c r="E820" s="15">
        <f t="shared" si="247"/>
        <v>20.52413077322263</v>
      </c>
      <c r="F820" s="15">
        <f t="shared" si="247"/>
        <v>18.726591760299623</v>
      </c>
      <c r="G820" s="15">
        <f t="shared" si="247"/>
        <v>4.320845782578707</v>
      </c>
      <c r="H820" s="15">
        <f t="shared" si="247"/>
        <v>19.411764705882355</v>
      </c>
      <c r="I820" s="15">
        <f t="shared" si="247"/>
        <v>-1.2448132780082963</v>
      </c>
      <c r="J820" s="15">
        <f t="shared" si="247"/>
        <v>8.3524402227317385</v>
      </c>
      <c r="K820" s="15">
        <f t="shared" si="247"/>
        <v>13.240310077519377</v>
      </c>
      <c r="L820" s="15">
        <f t="shared" si="247"/>
        <v>10.110921501706493</v>
      </c>
      <c r="M820" s="15">
        <f t="shared" si="247"/>
        <v>16.516853932584276</v>
      </c>
      <c r="N820" s="3"/>
    </row>
    <row r="821" spans="1:14" ht="13.5" hidden="1" thickBot="1" x14ac:dyDescent="0.25">
      <c r="A821" s="3"/>
      <c r="B821" s="101" t="s">
        <v>26</v>
      </c>
      <c r="C821" s="15">
        <f t="shared" si="247"/>
        <v>10.386266094420604</v>
      </c>
      <c r="D821" s="15">
        <f t="shared" si="247"/>
        <v>8.7557603686635836</v>
      </c>
      <c r="E821" s="15">
        <f t="shared" si="247"/>
        <v>23.641025641025635</v>
      </c>
      <c r="F821" s="15">
        <f t="shared" si="247"/>
        <v>18.457985432581271</v>
      </c>
      <c r="G821" s="15">
        <f t="shared" si="247"/>
        <v>4.7792444242148386</v>
      </c>
      <c r="H821" s="15">
        <f t="shared" si="247"/>
        <v>15.485806600507724</v>
      </c>
      <c r="I821" s="15">
        <f t="shared" si="247"/>
        <v>-1.3537117903930105</v>
      </c>
      <c r="J821" s="15">
        <f t="shared" si="247"/>
        <v>5.0994227068633666</v>
      </c>
      <c r="K821" s="15">
        <f t="shared" si="247"/>
        <v>15.840000000000002</v>
      </c>
      <c r="L821" s="15">
        <f t="shared" si="247"/>
        <v>12.86121286121287</v>
      </c>
      <c r="M821" s="15">
        <f t="shared" si="247"/>
        <v>11.307803468208096</v>
      </c>
      <c r="N821" s="3"/>
    </row>
    <row r="822" spans="1:14" ht="13.5" hidden="1" thickBot="1" x14ac:dyDescent="0.25">
      <c r="A822" s="3"/>
      <c r="B822" s="101" t="s">
        <v>27</v>
      </c>
      <c r="C822" s="15">
        <f t="shared" si="247"/>
        <v>10.199430199430202</v>
      </c>
      <c r="D822" s="15">
        <f t="shared" si="247"/>
        <v>13.765877102643312</v>
      </c>
      <c r="E822" s="15">
        <f t="shared" si="247"/>
        <v>22.247417485512727</v>
      </c>
      <c r="F822" s="15">
        <f t="shared" si="247"/>
        <v>1.5126050420168033</v>
      </c>
      <c r="G822" s="15">
        <f t="shared" si="247"/>
        <v>2.3946784922394704</v>
      </c>
      <c r="H822" s="15">
        <f t="shared" si="247"/>
        <v>15.445895109537524</v>
      </c>
      <c r="I822" s="15">
        <f t="shared" si="247"/>
        <v>-1.3498802525582383</v>
      </c>
      <c r="J822" s="15">
        <f t="shared" si="247"/>
        <v>4.4543429844097995</v>
      </c>
      <c r="K822" s="15">
        <f t="shared" si="247"/>
        <v>10.822378477529799</v>
      </c>
      <c r="L822" s="15">
        <f t="shared" si="247"/>
        <v>12.956277577216211</v>
      </c>
      <c r="M822" s="15">
        <f t="shared" si="247"/>
        <v>10.042432814710034</v>
      </c>
      <c r="N822" s="3"/>
    </row>
    <row r="823" spans="1:14" ht="13.5" hidden="1" thickBot="1" x14ac:dyDescent="0.25">
      <c r="A823" s="3"/>
      <c r="B823" s="101" t="s">
        <v>28</v>
      </c>
      <c r="C823" s="15">
        <f t="shared" si="247"/>
        <v>10.246249646193034</v>
      </c>
      <c r="D823" s="15">
        <f t="shared" si="247"/>
        <v>14.164113040517542</v>
      </c>
      <c r="E823" s="15">
        <f t="shared" si="247"/>
        <v>19.837157660991853</v>
      </c>
      <c r="F823" s="15">
        <f t="shared" si="247"/>
        <v>1.5232292460015233</v>
      </c>
      <c r="G823" s="15">
        <f t="shared" si="247"/>
        <v>0.55592617300422509</v>
      </c>
      <c r="H823" s="15">
        <f t="shared" si="247"/>
        <v>9.8429550984295506</v>
      </c>
      <c r="I823" s="15">
        <f t="shared" si="247"/>
        <v>-0.82752613240418371</v>
      </c>
      <c r="J823" s="15">
        <f t="shared" si="247"/>
        <v>11.186550274814085</v>
      </c>
      <c r="K823" s="15">
        <f t="shared" si="247"/>
        <v>9.9726360595925847</v>
      </c>
      <c r="L823" s="15">
        <f t="shared" si="247"/>
        <v>8.6750788643533241</v>
      </c>
      <c r="M823" s="15">
        <f t="shared" si="247"/>
        <v>13.432295438088351</v>
      </c>
      <c r="N823" s="3"/>
    </row>
    <row r="824" spans="1:14" ht="13.5" hidden="1" thickBot="1" x14ac:dyDescent="0.25">
      <c r="A824" s="3"/>
      <c r="B824" s="101" t="s">
        <v>83</v>
      </c>
      <c r="C824" s="15">
        <f t="shared" si="247"/>
        <v>10.306093793878119</v>
      </c>
      <c r="D824" s="15">
        <f t="shared" si="247"/>
        <v>13.508064516129028</v>
      </c>
      <c r="E824" s="15">
        <f t="shared" si="247"/>
        <v>19.156804733727807</v>
      </c>
      <c r="F824" s="15">
        <f t="shared" si="247"/>
        <v>2.5403103133556506</v>
      </c>
      <c r="G824" s="15">
        <f t="shared" si="247"/>
        <v>5.7380738073807382</v>
      </c>
      <c r="H824" s="15">
        <f t="shared" si="247"/>
        <v>11.615605025347143</v>
      </c>
      <c r="I824" s="15">
        <f t="shared" si="247"/>
        <v>-0.21800741225201656</v>
      </c>
      <c r="J824" s="15">
        <f t="shared" si="247"/>
        <v>12.148337595907927</v>
      </c>
      <c r="K824" s="15">
        <f t="shared" si="247"/>
        <v>9.3438161475657804</v>
      </c>
      <c r="L824" s="15">
        <f t="shared" si="247"/>
        <v>7.6142131979695424</v>
      </c>
      <c r="M824" s="15">
        <f t="shared" si="247"/>
        <v>14.531754574811625</v>
      </c>
      <c r="N824" s="3"/>
    </row>
    <row r="825" spans="1:14" ht="13.5" hidden="1" thickBot="1" x14ac:dyDescent="0.25">
      <c r="A825" s="3"/>
      <c r="B825" s="101" t="s">
        <v>29</v>
      </c>
      <c r="C825" s="15">
        <f t="shared" si="247"/>
        <v>9.4287298946200782</v>
      </c>
      <c r="D825" s="15">
        <f t="shared" si="247"/>
        <v>12.732095490716173</v>
      </c>
      <c r="E825" s="15">
        <f t="shared" si="247"/>
        <v>12.103679703772263</v>
      </c>
      <c r="F825" s="15">
        <f t="shared" si="247"/>
        <v>2.5422438727355829</v>
      </c>
      <c r="G825" s="15">
        <f t="shared" si="247"/>
        <v>8.7106412319007056</v>
      </c>
      <c r="H825" s="15">
        <f t="shared" si="247"/>
        <v>10.168748630287086</v>
      </c>
      <c r="I825" s="15">
        <f t="shared" si="247"/>
        <v>-2.1834061135376143E-2</v>
      </c>
      <c r="J825" s="15">
        <f t="shared" si="247"/>
        <v>18.498574596135583</v>
      </c>
      <c r="K825" s="15">
        <f t="shared" si="247"/>
        <v>8.6237448316597707</v>
      </c>
      <c r="L825" s="15">
        <f t="shared" si="247"/>
        <v>8.1208316987053824</v>
      </c>
      <c r="M825" s="15">
        <f t="shared" si="247"/>
        <v>10.272319889693193</v>
      </c>
      <c r="N825" s="3"/>
    </row>
    <row r="826" spans="1:14" ht="13.5" hidden="1" thickBot="1" x14ac:dyDescent="0.25">
      <c r="A826" s="3"/>
      <c r="B826" s="101" t="s">
        <v>19</v>
      </c>
      <c r="C826" s="15">
        <f t="shared" si="247"/>
        <v>9.0235874931431628</v>
      </c>
      <c r="D826" s="15">
        <f t="shared" si="247"/>
        <v>11.342216444588898</v>
      </c>
      <c r="E826" s="15">
        <f t="shared" si="247"/>
        <v>10.259826782145234</v>
      </c>
      <c r="F826" s="15">
        <f t="shared" si="247"/>
        <v>4.6479308214947528</v>
      </c>
      <c r="G826" s="15">
        <f t="shared" si="247"/>
        <v>6.6742338251986331</v>
      </c>
      <c r="H826" s="15">
        <f t="shared" si="247"/>
        <v>9.1483336963624478</v>
      </c>
      <c r="I826" s="15">
        <f t="shared" si="247"/>
        <v>0.41666666666666174</v>
      </c>
      <c r="J826" s="15">
        <f t="shared" si="247"/>
        <v>17.402113113735236</v>
      </c>
      <c r="K826" s="15">
        <f t="shared" si="247"/>
        <v>7.8985718449431541</v>
      </c>
      <c r="L826" s="15">
        <f t="shared" si="247"/>
        <v>5.75594781273983</v>
      </c>
      <c r="M826" s="15">
        <f t="shared" si="247"/>
        <v>6.3018242122719741</v>
      </c>
      <c r="N826" s="3"/>
    </row>
    <row r="827" spans="1:14" ht="13.5" hidden="1" thickBot="1" x14ac:dyDescent="0.25">
      <c r="A827" s="3"/>
      <c r="B827" s="14">
        <v>2003</v>
      </c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3"/>
    </row>
    <row r="828" spans="1:14" ht="13.5" hidden="1" thickBot="1" x14ac:dyDescent="0.25">
      <c r="A828" s="3"/>
      <c r="B828" s="14" t="s">
        <v>1</v>
      </c>
      <c r="C828" s="15">
        <f t="shared" ref="C828:M839" si="248">+(C87-C74)/C74*100</f>
        <v>9.4267861994023328</v>
      </c>
      <c r="D828" s="15">
        <f t="shared" si="248"/>
        <v>11.210191082802544</v>
      </c>
      <c r="E828" s="15">
        <f t="shared" si="248"/>
        <v>10.026501766784447</v>
      </c>
      <c r="F828" s="15">
        <f t="shared" si="248"/>
        <v>6.3983650369438667</v>
      </c>
      <c r="G828" s="15">
        <f t="shared" si="248"/>
        <v>10.450819672131155</v>
      </c>
      <c r="H828" s="15">
        <f t="shared" si="248"/>
        <v>10.999782182531039</v>
      </c>
      <c r="I828" s="15">
        <f t="shared" si="248"/>
        <v>0.96959012780960274</v>
      </c>
      <c r="J828" s="15">
        <f t="shared" si="248"/>
        <v>16.14583333333335</v>
      </c>
      <c r="K828" s="15">
        <f t="shared" si="248"/>
        <v>7.4546485260771007</v>
      </c>
      <c r="L828" s="15">
        <f t="shared" si="248"/>
        <v>6.4503669370413466</v>
      </c>
      <c r="M828" s="15">
        <f t="shared" si="248"/>
        <v>8.6675730795377302</v>
      </c>
      <c r="N828" s="3"/>
    </row>
    <row r="829" spans="1:14" ht="13.5" hidden="1" thickBot="1" x14ac:dyDescent="0.25">
      <c r="A829" s="3"/>
      <c r="B829" s="14" t="s">
        <v>21</v>
      </c>
      <c r="C829" s="15">
        <f t="shared" si="248"/>
        <v>8.9095744680851059</v>
      </c>
      <c r="D829" s="15">
        <f t="shared" si="248"/>
        <v>9.8106178205526131</v>
      </c>
      <c r="E829" s="15">
        <f t="shared" si="248"/>
        <v>12.643678160919547</v>
      </c>
      <c r="F829" s="15">
        <f t="shared" si="248"/>
        <v>6.3344341038727006</v>
      </c>
      <c r="G829" s="15">
        <f t="shared" si="248"/>
        <v>17.567892333573649</v>
      </c>
      <c r="H829" s="15">
        <f t="shared" si="248"/>
        <v>12.633413199738619</v>
      </c>
      <c r="I829" s="15">
        <f t="shared" si="248"/>
        <v>1.0591350397175665</v>
      </c>
      <c r="J829" s="15">
        <f t="shared" si="248"/>
        <v>12.683658170914548</v>
      </c>
      <c r="K829" s="15">
        <f t="shared" si="248"/>
        <v>3.5983263598326301</v>
      </c>
      <c r="L829" s="15">
        <f t="shared" si="248"/>
        <v>6.7389620449264278</v>
      </c>
      <c r="M829" s="15">
        <f t="shared" si="248"/>
        <v>8.808639892001338</v>
      </c>
      <c r="N829" s="3"/>
    </row>
    <row r="830" spans="1:14" ht="13.5" hidden="1" thickBot="1" x14ac:dyDescent="0.25">
      <c r="A830" s="3"/>
      <c r="B830" s="14" t="s">
        <v>22</v>
      </c>
      <c r="C830" s="15">
        <f t="shared" si="248"/>
        <v>10.322922181048174</v>
      </c>
      <c r="D830" s="15">
        <f t="shared" si="248"/>
        <v>9.7960444993819493</v>
      </c>
      <c r="E830" s="15">
        <f t="shared" si="248"/>
        <v>11.353517364203029</v>
      </c>
      <c r="F830" s="15">
        <f t="shared" si="248"/>
        <v>7.4738415545590433</v>
      </c>
      <c r="G830" s="15">
        <f t="shared" si="248"/>
        <v>14.683663833805474</v>
      </c>
      <c r="H830" s="15">
        <f t="shared" si="248"/>
        <v>12.535364526659418</v>
      </c>
      <c r="I830" s="15">
        <f t="shared" si="248"/>
        <v>18.55283476726229</v>
      </c>
      <c r="J830" s="15">
        <f t="shared" si="248"/>
        <v>11.93538737660783</v>
      </c>
      <c r="K830" s="15">
        <f t="shared" si="248"/>
        <v>4.7377326565143694</v>
      </c>
      <c r="L830" s="15">
        <f t="shared" si="248"/>
        <v>9.9922540666150326</v>
      </c>
      <c r="M830" s="15">
        <f t="shared" si="248"/>
        <v>8.8859416445623189</v>
      </c>
      <c r="N830" s="3"/>
    </row>
    <row r="831" spans="1:14" ht="13.5" hidden="1" thickBot="1" x14ac:dyDescent="0.25">
      <c r="A831" s="3"/>
      <c r="B831" s="14" t="s">
        <v>23</v>
      </c>
      <c r="C831" s="15">
        <f t="shared" si="248"/>
        <v>9.3308938839519051</v>
      </c>
      <c r="D831" s="15">
        <f t="shared" si="248"/>
        <v>8.2775410833840493</v>
      </c>
      <c r="E831" s="15">
        <f t="shared" si="248"/>
        <v>11.422845691382754</v>
      </c>
      <c r="F831" s="15">
        <f t="shared" si="248"/>
        <v>6.8073721759809853</v>
      </c>
      <c r="G831" s="15">
        <f t="shared" si="248"/>
        <v>8.9013452914798172</v>
      </c>
      <c r="H831" s="15">
        <f t="shared" si="248"/>
        <v>11.747306148320297</v>
      </c>
      <c r="I831" s="15">
        <f t="shared" si="248"/>
        <v>22.200132538104718</v>
      </c>
      <c r="J831" s="15">
        <f t="shared" si="248"/>
        <v>10.702638600652229</v>
      </c>
      <c r="K831" s="15">
        <f t="shared" si="248"/>
        <v>4.5313819307627261</v>
      </c>
      <c r="L831" s="15">
        <f t="shared" si="248"/>
        <v>10.248447204968935</v>
      </c>
      <c r="M831" s="15">
        <f t="shared" si="248"/>
        <v>4.9610894941634278</v>
      </c>
      <c r="N831" s="3"/>
    </row>
    <row r="832" spans="1:14" ht="13.5" hidden="1" thickBot="1" x14ac:dyDescent="0.25">
      <c r="A832" s="3"/>
      <c r="B832" s="14" t="s">
        <v>24</v>
      </c>
      <c r="C832" s="15">
        <f t="shared" si="248"/>
        <v>9.4182102791546995</v>
      </c>
      <c r="D832" s="15">
        <f t="shared" si="248"/>
        <v>8.1867798665858089</v>
      </c>
      <c r="E832" s="15">
        <f t="shared" si="248"/>
        <v>10.518191841234838</v>
      </c>
      <c r="F832" s="15">
        <f t="shared" si="248"/>
        <v>8.3221074689417787</v>
      </c>
      <c r="G832" s="15">
        <f t="shared" si="248"/>
        <v>9.5621090259159853</v>
      </c>
      <c r="H832" s="15">
        <f t="shared" si="248"/>
        <v>11.723700887198987</v>
      </c>
      <c r="I832" s="15">
        <f t="shared" si="248"/>
        <v>21.029379279876295</v>
      </c>
      <c r="J832" s="15">
        <f t="shared" si="248"/>
        <v>14.955562365920935</v>
      </c>
      <c r="K832" s="15">
        <f t="shared" si="248"/>
        <v>2.7385892116182511</v>
      </c>
      <c r="L832" s="15">
        <f t="shared" si="248"/>
        <v>9.6101891161713517</v>
      </c>
      <c r="M832" s="15">
        <f t="shared" si="248"/>
        <v>4.2343202801655373</v>
      </c>
      <c r="N832" s="3"/>
    </row>
    <row r="833" spans="1:14" ht="13.5" hidden="1" thickBot="1" x14ac:dyDescent="0.25">
      <c r="A833" s="3"/>
      <c r="B833" s="14" t="s">
        <v>25</v>
      </c>
      <c r="C833" s="15">
        <f t="shared" si="248"/>
        <v>9.6338613347182456</v>
      </c>
      <c r="D833" s="15">
        <f t="shared" si="248"/>
        <v>8.6352657004830995</v>
      </c>
      <c r="E833" s="15">
        <f t="shared" si="248"/>
        <v>8.5683530678148578</v>
      </c>
      <c r="F833" s="15">
        <f t="shared" si="248"/>
        <v>8.7126333183115516</v>
      </c>
      <c r="G833" s="15">
        <f t="shared" si="248"/>
        <v>8.7464199162811305</v>
      </c>
      <c r="H833" s="15">
        <f t="shared" si="248"/>
        <v>8.0000000000000036</v>
      </c>
      <c r="I833" s="15">
        <f t="shared" si="248"/>
        <v>21.340114993365781</v>
      </c>
      <c r="J833" s="15">
        <f t="shared" si="248"/>
        <v>15.659008464328902</v>
      </c>
      <c r="K833" s="15">
        <f t="shared" si="248"/>
        <v>2.6013143483023002</v>
      </c>
      <c r="L833" s="15">
        <f t="shared" si="248"/>
        <v>10.306082913599365</v>
      </c>
      <c r="M833" s="15">
        <f t="shared" si="248"/>
        <v>6.55737704918032</v>
      </c>
      <c r="N833" s="3"/>
    </row>
    <row r="834" spans="1:14" ht="13.5" hidden="1" thickBot="1" x14ac:dyDescent="0.25">
      <c r="A834" s="3"/>
      <c r="B834" s="14" t="s">
        <v>26</v>
      </c>
      <c r="C834" s="15">
        <f t="shared" si="248"/>
        <v>10.057024364955938</v>
      </c>
      <c r="D834" s="15">
        <f t="shared" si="248"/>
        <v>9.2009685230024321</v>
      </c>
      <c r="E834" s="15">
        <f t="shared" si="248"/>
        <v>5.8896723351306584</v>
      </c>
      <c r="F834" s="15">
        <f t="shared" si="248"/>
        <v>8.8632273545290978</v>
      </c>
      <c r="G834" s="15">
        <f t="shared" si="248"/>
        <v>7.1025195482189494</v>
      </c>
      <c r="H834" s="15">
        <f t="shared" si="248"/>
        <v>9.5123900879296617</v>
      </c>
      <c r="I834" s="15">
        <f t="shared" si="248"/>
        <v>24.723328906595835</v>
      </c>
      <c r="J834" s="15">
        <f t="shared" si="248"/>
        <v>18.156850778150748</v>
      </c>
      <c r="K834" s="15">
        <f t="shared" si="248"/>
        <v>5.8839779005524893</v>
      </c>
      <c r="L834" s="15">
        <f t="shared" si="248"/>
        <v>6.4911648034619542</v>
      </c>
      <c r="M834" s="15">
        <f t="shared" si="248"/>
        <v>9.0230444660824247</v>
      </c>
      <c r="N834" s="3"/>
    </row>
    <row r="835" spans="1:14" ht="13.5" hidden="1" thickBot="1" x14ac:dyDescent="0.25">
      <c r="A835" s="3"/>
      <c r="B835" s="14" t="s">
        <v>27</v>
      </c>
      <c r="C835" s="15">
        <f t="shared" si="248"/>
        <v>10.522233712512923</v>
      </c>
      <c r="D835" s="15">
        <f t="shared" si="248"/>
        <v>9.9275799637899933</v>
      </c>
      <c r="E835" s="15">
        <f t="shared" si="248"/>
        <v>5.6677658697444473</v>
      </c>
      <c r="F835" s="15">
        <f t="shared" si="248"/>
        <v>9.3467790487658071</v>
      </c>
      <c r="G835" s="15">
        <f t="shared" si="248"/>
        <v>7.3191857947163292</v>
      </c>
      <c r="H835" s="15">
        <f t="shared" si="248"/>
        <v>5.5779183438757727</v>
      </c>
      <c r="I835" s="15">
        <f t="shared" si="248"/>
        <v>24.343412050320008</v>
      </c>
      <c r="J835" s="15">
        <f t="shared" si="248"/>
        <v>19.707584526347848</v>
      </c>
      <c r="K835" s="15">
        <f t="shared" si="248"/>
        <v>9.2965517241379274</v>
      </c>
      <c r="L835" s="15">
        <f t="shared" si="248"/>
        <v>5.6463068181818095</v>
      </c>
      <c r="M835" s="15">
        <f t="shared" si="248"/>
        <v>10.700514138817486</v>
      </c>
      <c r="N835" s="3"/>
    </row>
    <row r="836" spans="1:14" ht="13.5" hidden="1" thickBot="1" x14ac:dyDescent="0.25">
      <c r="A836" s="3"/>
      <c r="B836" s="14" t="s">
        <v>28</v>
      </c>
      <c r="C836" s="15">
        <f t="shared" si="248"/>
        <v>10.269576379974326</v>
      </c>
      <c r="D836" s="15">
        <f t="shared" si="248"/>
        <v>9.215627796003572</v>
      </c>
      <c r="E836" s="15">
        <f t="shared" si="248"/>
        <v>6.0531192093885187</v>
      </c>
      <c r="F836" s="15">
        <f t="shared" si="248"/>
        <v>9.2573143285821526</v>
      </c>
      <c r="G836" s="15">
        <f t="shared" si="248"/>
        <v>9.663865546218485</v>
      </c>
      <c r="H836" s="15">
        <f t="shared" si="248"/>
        <v>12.605718888441405</v>
      </c>
      <c r="I836" s="15">
        <f t="shared" si="248"/>
        <v>24.13263065436978</v>
      </c>
      <c r="J836" s="15">
        <f t="shared" si="248"/>
        <v>14.888048851410307</v>
      </c>
      <c r="K836" s="15">
        <f t="shared" si="248"/>
        <v>10.533591374066912</v>
      </c>
      <c r="L836" s="15">
        <f t="shared" si="248"/>
        <v>8.8534107402031843</v>
      </c>
      <c r="M836" s="15">
        <f t="shared" si="248"/>
        <v>11.905521864028092</v>
      </c>
      <c r="N836" s="3"/>
    </row>
    <row r="837" spans="1:14" ht="13.5" hidden="1" thickBot="1" x14ac:dyDescent="0.25">
      <c r="A837" s="3"/>
      <c r="B837" s="14" t="s">
        <v>83</v>
      </c>
      <c r="C837" s="15">
        <f t="shared" si="248"/>
        <v>9.7250509164969419</v>
      </c>
      <c r="D837" s="15">
        <f t="shared" si="248"/>
        <v>8.7921847246891609</v>
      </c>
      <c r="E837" s="15">
        <f t="shared" si="248"/>
        <v>7.2832609145458278</v>
      </c>
      <c r="F837" s="15">
        <f t="shared" si="248"/>
        <v>8.2777036048064012</v>
      </c>
      <c r="G837" s="15">
        <f t="shared" si="248"/>
        <v>5.9161523728452892</v>
      </c>
      <c r="H837" s="15">
        <f t="shared" si="248"/>
        <v>11.473143759873624</v>
      </c>
      <c r="I837" s="15">
        <f t="shared" si="248"/>
        <v>23.50884859077998</v>
      </c>
      <c r="J837" s="15">
        <f t="shared" si="248"/>
        <v>15.678449258836944</v>
      </c>
      <c r="K837" s="15">
        <f t="shared" si="248"/>
        <v>12.748893805309724</v>
      </c>
      <c r="L837" s="15">
        <f t="shared" si="248"/>
        <v>10.994194484760506</v>
      </c>
      <c r="M837" s="15">
        <f t="shared" si="248"/>
        <v>10.119047619047624</v>
      </c>
      <c r="N837" s="3"/>
    </row>
    <row r="838" spans="1:14" ht="13.5" hidden="1" thickBot="1" x14ac:dyDescent="0.25">
      <c r="A838" s="3"/>
      <c r="B838" s="14" t="s">
        <v>29</v>
      </c>
      <c r="C838" s="15">
        <f t="shared" si="248"/>
        <v>9.8580841358337494</v>
      </c>
      <c r="D838" s="15">
        <f t="shared" si="248"/>
        <v>8.9411764705882284</v>
      </c>
      <c r="E838" s="15">
        <f t="shared" si="248"/>
        <v>7.3492981007431926</v>
      </c>
      <c r="F838" s="15">
        <f t="shared" si="248"/>
        <v>8.4471496437054601</v>
      </c>
      <c r="G838" s="15">
        <f t="shared" si="248"/>
        <v>5.1585623678646888</v>
      </c>
      <c r="H838" s="15">
        <f t="shared" si="248"/>
        <v>15.396856972349321</v>
      </c>
      <c r="I838" s="15">
        <f t="shared" si="248"/>
        <v>23.258353352260318</v>
      </c>
      <c r="J838" s="15">
        <f t="shared" si="248"/>
        <v>9.0617481956695993</v>
      </c>
      <c r="K838" s="15">
        <f t="shared" si="248"/>
        <v>11.935834692767802</v>
      </c>
      <c r="L838" s="15">
        <f t="shared" si="248"/>
        <v>12.300435413642951</v>
      </c>
      <c r="M838" s="15">
        <f t="shared" si="248"/>
        <v>10.784620193810566</v>
      </c>
      <c r="N838" s="3"/>
    </row>
    <row r="839" spans="1:14" ht="13.5" hidden="1" thickBot="1" x14ac:dyDescent="0.25">
      <c r="A839" s="3"/>
      <c r="B839" s="14" t="s">
        <v>19</v>
      </c>
      <c r="C839" s="15">
        <f t="shared" si="248"/>
        <v>9.9874213836477956</v>
      </c>
      <c r="D839" s="15">
        <f t="shared" si="248"/>
        <v>9.4862813776999406</v>
      </c>
      <c r="E839" s="15">
        <f t="shared" si="248"/>
        <v>5.3977844914400714</v>
      </c>
      <c r="F839" s="15">
        <f t="shared" si="248"/>
        <v>7.8943485317987312</v>
      </c>
      <c r="G839" s="15">
        <f t="shared" si="248"/>
        <v>5.8735901255586347</v>
      </c>
      <c r="H839" s="15">
        <f t="shared" si="248"/>
        <v>15.765316304130911</v>
      </c>
      <c r="I839" s="15">
        <f t="shared" si="248"/>
        <v>23.476741646647742</v>
      </c>
      <c r="J839" s="15">
        <f t="shared" si="248"/>
        <v>8.0201164637374305</v>
      </c>
      <c r="K839" s="15">
        <f t="shared" si="248"/>
        <v>11.58833063209077</v>
      </c>
      <c r="L839" s="15">
        <f t="shared" si="248"/>
        <v>13.751814223512326</v>
      </c>
      <c r="M839" s="15">
        <f t="shared" si="248"/>
        <v>11.51326053042121</v>
      </c>
      <c r="N839" s="3"/>
    </row>
    <row r="840" spans="1:14" ht="13.5" hidden="1" thickBot="1" x14ac:dyDescent="0.25">
      <c r="A840" s="3"/>
      <c r="B840" s="14">
        <v>2004</v>
      </c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3"/>
    </row>
    <row r="841" spans="1:14" ht="13.5" hidden="1" thickBot="1" x14ac:dyDescent="0.25">
      <c r="A841" s="3"/>
      <c r="B841" s="14" t="s">
        <v>1</v>
      </c>
      <c r="C841" s="15">
        <f t="shared" ref="C841:M852" si="249">+(C100-C87)/C87*100</f>
        <v>10.302879841112214</v>
      </c>
      <c r="D841" s="15">
        <f t="shared" si="249"/>
        <v>10.108820160366555</v>
      </c>
      <c r="E841" s="15">
        <f t="shared" si="249"/>
        <v>5.6202328382175946</v>
      </c>
      <c r="F841" s="15">
        <f t="shared" si="249"/>
        <v>7.9048463356974006</v>
      </c>
      <c r="G841" s="15">
        <f t="shared" si="249"/>
        <v>3.4838177695320502</v>
      </c>
      <c r="H841" s="15">
        <f t="shared" si="249"/>
        <v>13.834379905808477</v>
      </c>
      <c r="I841" s="15">
        <f t="shared" si="249"/>
        <v>23.941510257529462</v>
      </c>
      <c r="J841" s="15">
        <f t="shared" si="249"/>
        <v>7.6496966499604317</v>
      </c>
      <c r="K841" s="15">
        <f t="shared" si="249"/>
        <v>9.2587707728831354</v>
      </c>
      <c r="L841" s="15">
        <f t="shared" si="249"/>
        <v>14.804063860667615</v>
      </c>
      <c r="M841" s="15">
        <f t="shared" si="249"/>
        <v>11.448232718173294</v>
      </c>
      <c r="N841" s="3"/>
    </row>
    <row r="842" spans="1:14" ht="13.5" hidden="1" thickBot="1" x14ac:dyDescent="0.25">
      <c r="A842" s="3"/>
      <c r="B842" s="14" t="s">
        <v>21</v>
      </c>
      <c r="C842" s="15">
        <f t="shared" si="249"/>
        <v>12.258852258852256</v>
      </c>
      <c r="D842" s="15">
        <f t="shared" si="249"/>
        <v>14.645179530675717</v>
      </c>
      <c r="E842" s="15">
        <f t="shared" si="249"/>
        <v>5.9023609443777394</v>
      </c>
      <c r="F842" s="15">
        <f t="shared" si="249"/>
        <v>3.3455674760022656</v>
      </c>
      <c r="G842" s="15">
        <f t="shared" si="249"/>
        <v>3.1275551921504525</v>
      </c>
      <c r="H842" s="15">
        <f t="shared" si="249"/>
        <v>12.183330110230129</v>
      </c>
      <c r="I842" s="15">
        <f t="shared" si="249"/>
        <v>23.275109170305683</v>
      </c>
      <c r="J842" s="15">
        <f t="shared" si="249"/>
        <v>8.568387440127724</v>
      </c>
      <c r="K842" s="15">
        <f t="shared" si="249"/>
        <v>11.685514270328497</v>
      </c>
      <c r="L842" s="15">
        <f t="shared" si="249"/>
        <v>16.255442670536993</v>
      </c>
      <c r="M842" s="15">
        <f t="shared" si="249"/>
        <v>11.538461538461553</v>
      </c>
      <c r="N842" s="3"/>
    </row>
    <row r="843" spans="1:14" ht="13.5" hidden="1" thickBot="1" x14ac:dyDescent="0.25">
      <c r="A843" s="3"/>
      <c r="B843" s="14" t="s">
        <v>22</v>
      </c>
      <c r="C843" s="15">
        <f t="shared" si="249"/>
        <v>12.907869481765838</v>
      </c>
      <c r="D843" s="15">
        <f t="shared" si="249"/>
        <v>17.253025612158744</v>
      </c>
      <c r="E843" s="15">
        <f t="shared" si="249"/>
        <v>8.7365053978408618</v>
      </c>
      <c r="F843" s="15">
        <f t="shared" si="249"/>
        <v>5.006954102920723</v>
      </c>
      <c r="G843" s="15">
        <f t="shared" si="249"/>
        <v>2.0584602717167559</v>
      </c>
      <c r="H843" s="15">
        <f t="shared" si="249"/>
        <v>12.183330110230129</v>
      </c>
      <c r="I843" s="15">
        <f t="shared" si="249"/>
        <v>5.1358392259024974</v>
      </c>
      <c r="J843" s="15">
        <f t="shared" si="249"/>
        <v>8.9791555318011813</v>
      </c>
      <c r="K843" s="15">
        <f t="shared" si="249"/>
        <v>14.620355411954769</v>
      </c>
      <c r="L843" s="15">
        <f t="shared" si="249"/>
        <v>13.239436619718317</v>
      </c>
      <c r="M843" s="15">
        <f t="shared" si="249"/>
        <v>10.840438489646779</v>
      </c>
      <c r="N843" s="3"/>
    </row>
    <row r="844" spans="1:14" ht="13.5" hidden="1" thickBot="1" x14ac:dyDescent="0.25">
      <c r="A844" s="3"/>
      <c r="B844" s="14" t="s">
        <v>23</v>
      </c>
      <c r="C844" s="15">
        <f t="shared" si="249"/>
        <v>13.339708343294287</v>
      </c>
      <c r="D844" s="15">
        <f t="shared" si="249"/>
        <v>17.341202922990441</v>
      </c>
      <c r="E844" s="15">
        <f t="shared" si="249"/>
        <v>9.0927258193445244</v>
      </c>
      <c r="F844" s="15">
        <f t="shared" si="249"/>
        <v>6.1369329251322045</v>
      </c>
      <c r="G844" s="15">
        <f t="shared" si="249"/>
        <v>3.8295243977764097</v>
      </c>
      <c r="H844" s="15">
        <f t="shared" si="249"/>
        <v>11.287577992058999</v>
      </c>
      <c r="I844" s="15">
        <f t="shared" si="249"/>
        <v>6.8329718004338309</v>
      </c>
      <c r="J844" s="15">
        <f t="shared" si="249"/>
        <v>9.2662024638457492</v>
      </c>
      <c r="K844" s="15">
        <f t="shared" si="249"/>
        <v>14.620355411954769</v>
      </c>
      <c r="L844" s="15">
        <f t="shared" si="249"/>
        <v>13.239436619718317</v>
      </c>
      <c r="M844" s="15">
        <f t="shared" si="249"/>
        <v>10.997837503861607</v>
      </c>
      <c r="N844" s="3"/>
    </row>
    <row r="845" spans="1:14" ht="13.5" hidden="1" thickBot="1" x14ac:dyDescent="0.25">
      <c r="A845" s="3"/>
      <c r="B845" s="14" t="s">
        <v>24</v>
      </c>
      <c r="C845" s="15">
        <f t="shared" si="249"/>
        <v>13.56700047687173</v>
      </c>
      <c r="D845" s="15">
        <f t="shared" si="249"/>
        <v>16.928251121076226</v>
      </c>
      <c r="E845" s="15">
        <f t="shared" si="249"/>
        <v>12.130885873902637</v>
      </c>
      <c r="F845" s="15">
        <f t="shared" si="249"/>
        <v>7.157662014646947</v>
      </c>
      <c r="G845" s="15">
        <f t="shared" si="249"/>
        <v>4.1802610114192502</v>
      </c>
      <c r="H845" s="15">
        <f t="shared" si="249"/>
        <v>10.209869540555871</v>
      </c>
      <c r="I845" s="15">
        <f t="shared" si="249"/>
        <v>7.9394050009125747</v>
      </c>
      <c r="J845" s="15">
        <f t="shared" si="249"/>
        <v>8.7709944014929295</v>
      </c>
      <c r="K845" s="15">
        <f t="shared" si="249"/>
        <v>13.731825525040389</v>
      </c>
      <c r="L845" s="15">
        <f t="shared" si="249"/>
        <v>16.197183098591552</v>
      </c>
      <c r="M845" s="15">
        <f t="shared" si="249"/>
        <v>12.492364080635319</v>
      </c>
      <c r="N845" s="3"/>
    </row>
    <row r="846" spans="1:14" ht="13.5" hidden="1" thickBot="1" x14ac:dyDescent="0.25">
      <c r="A846" s="3"/>
      <c r="B846" s="14" t="s">
        <v>25</v>
      </c>
      <c r="C846" s="15">
        <f t="shared" si="249"/>
        <v>13.334912363808623</v>
      </c>
      <c r="D846" s="15">
        <f t="shared" si="249"/>
        <v>16.481378543635355</v>
      </c>
      <c r="E846" s="15">
        <f t="shared" si="249"/>
        <v>11.679555819948449</v>
      </c>
      <c r="F846" s="15">
        <f t="shared" si="249"/>
        <v>7.2267514163327276</v>
      </c>
      <c r="G846" s="15">
        <f t="shared" si="249"/>
        <v>3.484602917341975</v>
      </c>
      <c r="H846" s="15">
        <f t="shared" si="249"/>
        <v>6.5316548075168681</v>
      </c>
      <c r="I846" s="15">
        <f t="shared" si="249"/>
        <v>8.8937488609440418</v>
      </c>
      <c r="J846" s="15">
        <f t="shared" si="249"/>
        <v>6.6126502875065221</v>
      </c>
      <c r="K846" s="15">
        <f t="shared" si="249"/>
        <v>13.317320523085144</v>
      </c>
      <c r="L846" s="15">
        <f t="shared" si="249"/>
        <v>34.597822269055143</v>
      </c>
      <c r="M846" s="15">
        <f t="shared" si="249"/>
        <v>11.463046757164404</v>
      </c>
      <c r="N846" s="3"/>
    </row>
    <row r="847" spans="1:14" ht="13.5" hidden="1" thickBot="1" x14ac:dyDescent="0.25">
      <c r="A847" s="3"/>
      <c r="B847" s="14" t="s">
        <v>26</v>
      </c>
      <c r="C847" s="15">
        <f t="shared" si="249"/>
        <v>12.976919453603383</v>
      </c>
      <c r="D847" s="15">
        <f t="shared" si="249"/>
        <v>15.798226164079823</v>
      </c>
      <c r="E847" s="15">
        <f t="shared" si="249"/>
        <v>11.750881316098708</v>
      </c>
      <c r="F847" s="15">
        <f t="shared" si="249"/>
        <v>8.3758093401295053</v>
      </c>
      <c r="G847" s="15">
        <f t="shared" si="249"/>
        <v>7.5441087000608249</v>
      </c>
      <c r="H847" s="15">
        <f t="shared" si="249"/>
        <v>10.656934306569338</v>
      </c>
      <c r="I847" s="15">
        <f t="shared" si="249"/>
        <v>5.3948535936113533</v>
      </c>
      <c r="J847" s="15">
        <f t="shared" si="249"/>
        <v>9.7107438016528995</v>
      </c>
      <c r="K847" s="15">
        <f t="shared" si="249"/>
        <v>10.670493086355329</v>
      </c>
      <c r="L847" s="15">
        <f t="shared" si="249"/>
        <v>27.057229935658643</v>
      </c>
      <c r="M847" s="15">
        <f t="shared" si="249"/>
        <v>12.831199761833886</v>
      </c>
      <c r="N847" s="3"/>
    </row>
    <row r="848" spans="1:14" ht="13.5" hidden="1" thickBot="1" x14ac:dyDescent="0.25">
      <c r="A848" s="3"/>
      <c r="B848" s="14" t="s">
        <v>27</v>
      </c>
      <c r="C848" s="15">
        <f t="shared" si="249"/>
        <v>12.725146198830403</v>
      </c>
      <c r="D848" s="15">
        <f t="shared" si="249"/>
        <v>16.058193796321714</v>
      </c>
      <c r="E848" s="15">
        <f t="shared" si="249"/>
        <v>11.741759313438644</v>
      </c>
      <c r="F848" s="15">
        <f t="shared" si="249"/>
        <v>5.010323468685475</v>
      </c>
      <c r="G848" s="15">
        <f t="shared" si="249"/>
        <v>8.2324455205811038</v>
      </c>
      <c r="H848" s="15">
        <f t="shared" si="249"/>
        <v>12.254901960784315</v>
      </c>
      <c r="I848" s="15">
        <f t="shared" si="249"/>
        <v>7.0110046148384813</v>
      </c>
      <c r="J848" s="15">
        <f t="shared" si="249"/>
        <v>9.2620865139949053</v>
      </c>
      <c r="K848" s="15">
        <f t="shared" si="249"/>
        <v>8.8339222614840995</v>
      </c>
      <c r="L848" s="15">
        <f t="shared" si="249"/>
        <v>22.521008403361346</v>
      </c>
      <c r="M848" s="15">
        <f t="shared" si="249"/>
        <v>10.072568940493465</v>
      </c>
      <c r="N848" s="3"/>
    </row>
    <row r="849" spans="1:14" ht="13.5" hidden="1" thickBot="1" x14ac:dyDescent="0.25">
      <c r="A849" s="3"/>
      <c r="B849" s="14" t="s">
        <v>28</v>
      </c>
      <c r="C849" s="15">
        <f t="shared" si="249"/>
        <v>13.224679860302679</v>
      </c>
      <c r="D849" s="15">
        <f t="shared" si="249"/>
        <v>15.456034953577285</v>
      </c>
      <c r="E849" s="15">
        <f t="shared" si="249"/>
        <v>11.958842943117846</v>
      </c>
      <c r="F849" s="15">
        <f t="shared" si="249"/>
        <v>10.587750617962085</v>
      </c>
      <c r="G849" s="15">
        <f t="shared" si="249"/>
        <v>6.9772131478120638</v>
      </c>
      <c r="H849" s="15">
        <f t="shared" si="249"/>
        <v>10.568669527896979</v>
      </c>
      <c r="I849" s="15">
        <f t="shared" si="249"/>
        <v>6.6690252963028565</v>
      </c>
      <c r="J849" s="15">
        <f t="shared" si="249"/>
        <v>8.0485952923310435</v>
      </c>
      <c r="K849" s="15">
        <f t="shared" si="249"/>
        <v>6.72836418209104</v>
      </c>
      <c r="L849" s="15">
        <f t="shared" si="249"/>
        <v>22.799999999999994</v>
      </c>
      <c r="M849" s="15">
        <f t="shared" si="249"/>
        <v>7.9577866514546418</v>
      </c>
      <c r="N849" s="3"/>
    </row>
    <row r="850" spans="1:14" ht="13.5" hidden="1" thickBot="1" x14ac:dyDescent="0.25">
      <c r="A850" s="3"/>
      <c r="B850" s="14" t="s">
        <v>83</v>
      </c>
      <c r="C850" s="15">
        <f t="shared" si="249"/>
        <v>14.361948955916468</v>
      </c>
      <c r="D850" s="15">
        <f t="shared" si="249"/>
        <v>13.034013605442171</v>
      </c>
      <c r="E850" s="15">
        <f t="shared" si="249"/>
        <v>12.381870781099334</v>
      </c>
      <c r="F850" s="15">
        <f t="shared" si="249"/>
        <v>14.960953555281552</v>
      </c>
      <c r="G850" s="15">
        <f t="shared" si="249"/>
        <v>8.298171589310833</v>
      </c>
      <c r="H850" s="15">
        <f t="shared" si="249"/>
        <v>9.5305580159433045</v>
      </c>
      <c r="I850" s="15">
        <f t="shared" si="249"/>
        <v>28.781178135503282</v>
      </c>
      <c r="J850" s="15">
        <f t="shared" si="249"/>
        <v>5.2242483982257237</v>
      </c>
      <c r="K850" s="15">
        <f t="shared" si="249"/>
        <v>3.3848417954378247</v>
      </c>
      <c r="L850" s="15">
        <f t="shared" si="249"/>
        <v>17.522066034651857</v>
      </c>
      <c r="M850" s="15">
        <f t="shared" si="249"/>
        <v>5.5192034139402502</v>
      </c>
      <c r="N850" s="3"/>
    </row>
    <row r="851" spans="1:14" ht="13.5" hidden="1" thickBot="1" x14ac:dyDescent="0.25">
      <c r="A851" s="3"/>
      <c r="B851" s="14" t="s">
        <v>29</v>
      </c>
      <c r="C851" s="15">
        <f t="shared" si="249"/>
        <v>14.901960784313731</v>
      </c>
      <c r="D851" s="15">
        <f t="shared" si="249"/>
        <v>12.392008639308866</v>
      </c>
      <c r="E851" s="15">
        <f t="shared" si="249"/>
        <v>10.057692307692299</v>
      </c>
      <c r="F851" s="15">
        <f t="shared" si="249"/>
        <v>15.126625598904861</v>
      </c>
      <c r="G851" s="15">
        <f t="shared" si="249"/>
        <v>9.2078809811017432</v>
      </c>
      <c r="H851" s="15">
        <f t="shared" si="249"/>
        <v>6.585071539389749</v>
      </c>
      <c r="I851" s="15">
        <f t="shared" si="249"/>
        <v>42.150956768249465</v>
      </c>
      <c r="J851" s="15">
        <f t="shared" si="249"/>
        <v>4.8529411764705914</v>
      </c>
      <c r="K851" s="15">
        <f t="shared" si="249"/>
        <v>2.0160310905999546</v>
      </c>
      <c r="L851" s="15">
        <f t="shared" si="249"/>
        <v>18.126009693053319</v>
      </c>
      <c r="M851" s="15">
        <f t="shared" si="249"/>
        <v>6.433408577878108</v>
      </c>
      <c r="N851" s="3"/>
    </row>
    <row r="852" spans="1:14" ht="13.5" hidden="1" thickBot="1" x14ac:dyDescent="0.25">
      <c r="A852" s="3"/>
      <c r="B852" s="14" t="s">
        <v>19</v>
      </c>
      <c r="C852" s="15">
        <f t="shared" si="249"/>
        <v>15.233302836230564</v>
      </c>
      <c r="D852" s="15">
        <f t="shared" si="249"/>
        <v>12.849906691548915</v>
      </c>
      <c r="E852" s="15">
        <f t="shared" si="249"/>
        <v>15.230269443913635</v>
      </c>
      <c r="F852" s="15">
        <f t="shared" si="249"/>
        <v>13.566739606126903</v>
      </c>
      <c r="G852" s="15">
        <f t="shared" si="249"/>
        <v>10.311557788944715</v>
      </c>
      <c r="H852" s="15">
        <f t="shared" si="249"/>
        <v>6.585071539389749</v>
      </c>
      <c r="I852" s="15">
        <f t="shared" si="249"/>
        <v>41.864166961443232</v>
      </c>
      <c r="J852" s="15">
        <f t="shared" si="249"/>
        <v>4.6802254349424075</v>
      </c>
      <c r="K852" s="15">
        <f t="shared" si="249"/>
        <v>2.323892519970943</v>
      </c>
      <c r="L852" s="15">
        <f t="shared" si="249"/>
        <v>16.459330143540676</v>
      </c>
      <c r="M852" s="15">
        <f t="shared" si="249"/>
        <v>5.4840514829322959</v>
      </c>
      <c r="N852" s="3"/>
    </row>
    <row r="853" spans="1:14" ht="13.5" hidden="1" thickBot="1" x14ac:dyDescent="0.25">
      <c r="A853" s="3"/>
      <c r="B853" s="14">
        <v>2005</v>
      </c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3"/>
    </row>
    <row r="854" spans="1:14" ht="13.5" hidden="1" thickBot="1" x14ac:dyDescent="0.25">
      <c r="A854" s="3"/>
      <c r="B854" s="14" t="s">
        <v>20</v>
      </c>
      <c r="C854" s="15">
        <f t="shared" ref="C854:M865" si="250">+(C113-C100)/C100*100</f>
        <v>16.722934953860005</v>
      </c>
      <c r="D854" s="15">
        <f t="shared" si="250"/>
        <v>14.408322496749019</v>
      </c>
      <c r="E854" s="15">
        <f t="shared" si="250"/>
        <v>13.150893196503215</v>
      </c>
      <c r="F854" s="15">
        <f t="shared" si="250"/>
        <v>18.102149801451468</v>
      </c>
      <c r="G854" s="15">
        <f t="shared" si="250"/>
        <v>9.5219123505975993</v>
      </c>
      <c r="H854" s="15">
        <f t="shared" si="250"/>
        <v>6.585071539389749</v>
      </c>
      <c r="I854" s="15">
        <f t="shared" si="250"/>
        <v>41.239654868814938</v>
      </c>
      <c r="J854" s="15">
        <f t="shared" si="250"/>
        <v>4.7292330311198123</v>
      </c>
      <c r="K854" s="15">
        <f t="shared" si="250"/>
        <v>1.7382906808305139</v>
      </c>
      <c r="L854" s="15">
        <f t="shared" si="250"/>
        <v>15.865992414664998</v>
      </c>
      <c r="M854" s="15">
        <f t="shared" si="250"/>
        <v>5.1361212461408954</v>
      </c>
      <c r="N854" s="3"/>
    </row>
    <row r="855" spans="1:14" ht="13.5" hidden="1" thickBot="1" x14ac:dyDescent="0.25">
      <c r="A855" s="3"/>
      <c r="B855" s="14" t="s">
        <v>21</v>
      </c>
      <c r="C855" s="15">
        <f t="shared" si="250"/>
        <v>16.271481400913643</v>
      </c>
      <c r="D855" s="15">
        <f t="shared" si="250"/>
        <v>13.637484586929718</v>
      </c>
      <c r="E855" s="15">
        <f t="shared" si="250"/>
        <v>13.37615718873986</v>
      </c>
      <c r="F855" s="15">
        <f t="shared" si="250"/>
        <v>19.232345308018022</v>
      </c>
      <c r="G855" s="15">
        <f t="shared" si="250"/>
        <v>5.5104063429137673</v>
      </c>
      <c r="H855" s="15">
        <f t="shared" si="250"/>
        <v>6.585071539389749</v>
      </c>
      <c r="I855" s="15">
        <f t="shared" si="250"/>
        <v>42.012043924902571</v>
      </c>
      <c r="J855" s="15">
        <f t="shared" si="250"/>
        <v>4.7303921568627478</v>
      </c>
      <c r="K855" s="15">
        <f t="shared" si="250"/>
        <v>1.7357762777242016</v>
      </c>
      <c r="L855" s="15">
        <f t="shared" si="250"/>
        <v>14.918851435705374</v>
      </c>
      <c r="M855" s="15">
        <f t="shared" si="250"/>
        <v>4.505005561735258</v>
      </c>
      <c r="N855" s="3"/>
    </row>
    <row r="856" spans="1:14" ht="13.5" hidden="1" thickBot="1" x14ac:dyDescent="0.25">
      <c r="A856" s="3"/>
      <c r="B856" s="14" t="s">
        <v>22</v>
      </c>
      <c r="C856" s="15">
        <f t="shared" si="250"/>
        <v>17.16957076073097</v>
      </c>
      <c r="D856" s="15">
        <f t="shared" si="250"/>
        <v>15.938550168026877</v>
      </c>
      <c r="E856" s="15">
        <f t="shared" si="250"/>
        <v>10.865968008825156</v>
      </c>
      <c r="F856" s="15">
        <f t="shared" si="250"/>
        <v>16.026490066225165</v>
      </c>
      <c r="G856" s="15">
        <f t="shared" si="250"/>
        <v>10.992335619201279</v>
      </c>
      <c r="H856" s="15">
        <f t="shared" si="250"/>
        <v>6.585071539389749</v>
      </c>
      <c r="I856" s="15">
        <f t="shared" si="250"/>
        <v>41.946902654867259</v>
      </c>
      <c r="J856" s="15">
        <f t="shared" si="250"/>
        <v>4.7817557626287392</v>
      </c>
      <c r="K856" s="15">
        <f t="shared" si="250"/>
        <v>-1.2919896640826873</v>
      </c>
      <c r="L856" s="15">
        <f t="shared" si="250"/>
        <v>13.774875621890532</v>
      </c>
      <c r="M856" s="15">
        <f t="shared" si="250"/>
        <v>5.9890109890109917</v>
      </c>
      <c r="N856" s="3"/>
    </row>
    <row r="857" spans="1:14" ht="13.5" hidden="1" thickBot="1" x14ac:dyDescent="0.25">
      <c r="A857" s="3"/>
      <c r="B857" s="14" t="s">
        <v>23</v>
      </c>
      <c r="C857" s="15">
        <f t="shared" si="250"/>
        <v>17.570132883357932</v>
      </c>
      <c r="D857" s="15">
        <f t="shared" si="250"/>
        <v>16.982035928143706</v>
      </c>
      <c r="E857" s="15">
        <f t="shared" si="250"/>
        <v>12.841179703242355</v>
      </c>
      <c r="F857" s="15">
        <f t="shared" si="250"/>
        <v>16.297364625671946</v>
      </c>
      <c r="G857" s="15">
        <f t="shared" si="250"/>
        <v>10.588935157644267</v>
      </c>
      <c r="H857" s="15">
        <f t="shared" si="250"/>
        <v>5.0458715596330164</v>
      </c>
      <c r="I857" s="15">
        <f t="shared" si="250"/>
        <v>35.702199661590519</v>
      </c>
      <c r="J857" s="15">
        <f t="shared" si="250"/>
        <v>4.7303921568627478</v>
      </c>
      <c r="K857" s="15">
        <f t="shared" si="250"/>
        <v>-1.0570824524312896</v>
      </c>
      <c r="L857" s="15">
        <f t="shared" si="250"/>
        <v>16.386815920398003</v>
      </c>
      <c r="M857" s="15">
        <f t="shared" si="250"/>
        <v>8.0155858613971631</v>
      </c>
      <c r="N857" s="3"/>
    </row>
    <row r="858" spans="1:14" ht="13.5" hidden="1" thickBot="1" x14ac:dyDescent="0.25">
      <c r="A858" s="3"/>
      <c r="B858" s="14" t="s">
        <v>24</v>
      </c>
      <c r="C858" s="15">
        <f t="shared" si="250"/>
        <v>17.572958219609486</v>
      </c>
      <c r="D858" s="15">
        <f t="shared" si="250"/>
        <v>18.983700862895493</v>
      </c>
      <c r="E858" s="15">
        <f t="shared" si="250"/>
        <v>11.032028469750891</v>
      </c>
      <c r="F858" s="15">
        <f t="shared" si="250"/>
        <v>9.993552546744036</v>
      </c>
      <c r="G858" s="15">
        <f t="shared" si="250"/>
        <v>8.6905460951262441</v>
      </c>
      <c r="H858" s="15">
        <f t="shared" si="250"/>
        <v>6.073082861554294</v>
      </c>
      <c r="I858" s="15">
        <f t="shared" si="250"/>
        <v>35.627324991545493</v>
      </c>
      <c r="J858" s="15">
        <f t="shared" si="250"/>
        <v>4.7303921568627478</v>
      </c>
      <c r="K858" s="15">
        <f t="shared" si="250"/>
        <v>-0.30776515151514072</v>
      </c>
      <c r="L858" s="15">
        <f t="shared" si="250"/>
        <v>13.909090909090901</v>
      </c>
      <c r="M858" s="15">
        <f t="shared" si="250"/>
        <v>4.4257398859625336</v>
      </c>
      <c r="N858" s="3"/>
    </row>
    <row r="859" spans="1:14" ht="13.5" hidden="1" thickBot="1" x14ac:dyDescent="0.25">
      <c r="A859" s="3"/>
      <c r="B859" s="14" t="s">
        <v>25</v>
      </c>
      <c r="C859" s="15">
        <f t="shared" si="250"/>
        <v>17.220480668756526</v>
      </c>
      <c r="D859" s="15">
        <f t="shared" si="250"/>
        <v>18.324982104509651</v>
      </c>
      <c r="E859" s="15">
        <f t="shared" si="250"/>
        <v>13.529829545454533</v>
      </c>
      <c r="F859" s="15">
        <f t="shared" si="250"/>
        <v>10.695876288659793</v>
      </c>
      <c r="G859" s="15">
        <f t="shared" si="250"/>
        <v>9.201252936570075</v>
      </c>
      <c r="H859" s="15">
        <f t="shared" si="250"/>
        <v>5.8914197636581562</v>
      </c>
      <c r="I859" s="15">
        <f t="shared" si="250"/>
        <v>34.242677824267787</v>
      </c>
      <c r="J859" s="15">
        <f t="shared" si="250"/>
        <v>4.7560676636430586</v>
      </c>
      <c r="K859" s="15">
        <f t="shared" si="250"/>
        <v>-0.87140838436176293</v>
      </c>
      <c r="L859" s="15">
        <f t="shared" si="250"/>
        <v>-11.299582463465557</v>
      </c>
      <c r="M859" s="15">
        <f t="shared" si="250"/>
        <v>5.5751014884979764</v>
      </c>
      <c r="N859" s="3"/>
    </row>
    <row r="860" spans="1:14" ht="13.5" hidden="1" thickBot="1" x14ac:dyDescent="0.25">
      <c r="A860" s="3"/>
      <c r="B860" s="14" t="s">
        <v>26</v>
      </c>
      <c r="C860" s="15">
        <f t="shared" si="250"/>
        <v>17.23994163018553</v>
      </c>
      <c r="D860" s="15">
        <f t="shared" si="250"/>
        <v>14.959310674964096</v>
      </c>
      <c r="E860" s="15">
        <f t="shared" si="250"/>
        <v>13.810024535576579</v>
      </c>
      <c r="F860" s="15">
        <f t="shared" si="250"/>
        <v>20.783017668742847</v>
      </c>
      <c r="G860" s="15">
        <f t="shared" si="250"/>
        <v>5.4686026777295869</v>
      </c>
      <c r="H860" s="15">
        <f t="shared" si="250"/>
        <v>1.9624010554089675</v>
      </c>
      <c r="I860" s="15">
        <f t="shared" si="250"/>
        <v>42.5492507156087</v>
      </c>
      <c r="J860" s="15">
        <f t="shared" si="250"/>
        <v>0.58851224105461397</v>
      </c>
      <c r="K860" s="15">
        <f t="shared" si="250"/>
        <v>-0.73078736445072279</v>
      </c>
      <c r="L860" s="15">
        <f t="shared" si="250"/>
        <v>-10.847547974413644</v>
      </c>
      <c r="M860" s="15">
        <f t="shared" si="250"/>
        <v>2.6649076517150454</v>
      </c>
      <c r="N860" s="3"/>
    </row>
    <row r="861" spans="1:14" ht="13.5" hidden="1" thickBot="1" x14ac:dyDescent="0.25">
      <c r="A861" s="3"/>
      <c r="B861" s="14" t="s">
        <v>27</v>
      </c>
      <c r="C861" s="15">
        <f t="shared" si="250"/>
        <v>17.24424154388878</v>
      </c>
      <c r="D861" s="15">
        <f t="shared" si="250"/>
        <v>13.150425733207182</v>
      </c>
      <c r="E861" s="15">
        <f t="shared" si="250"/>
        <v>12.812009076627682</v>
      </c>
      <c r="F861" s="15">
        <f t="shared" si="250"/>
        <v>27.17263075108141</v>
      </c>
      <c r="G861" s="15">
        <f t="shared" si="250"/>
        <v>4.1946308724832218</v>
      </c>
      <c r="H861" s="15">
        <f t="shared" si="250"/>
        <v>0</v>
      </c>
      <c r="I861" s="15">
        <f t="shared" si="250"/>
        <v>45.745563111627149</v>
      </c>
      <c r="J861" s="15">
        <f t="shared" si="250"/>
        <v>-0.48905449464368095</v>
      </c>
      <c r="K861" s="15">
        <f t="shared" si="250"/>
        <v>-2.3654916512059345</v>
      </c>
      <c r="L861" s="15">
        <f t="shared" si="250"/>
        <v>-8.2304526748971192</v>
      </c>
      <c r="M861" s="15">
        <f t="shared" si="250"/>
        <v>2.689873417721516</v>
      </c>
      <c r="N861" s="3"/>
    </row>
    <row r="862" spans="1:14" ht="13.5" hidden="1" thickBot="1" x14ac:dyDescent="0.25">
      <c r="A862" s="3"/>
      <c r="B862" s="14" t="s">
        <v>28</v>
      </c>
      <c r="C862" s="15">
        <f t="shared" si="250"/>
        <v>17.129344026321203</v>
      </c>
      <c r="D862" s="15">
        <f t="shared" si="250"/>
        <v>14.427625354777673</v>
      </c>
      <c r="E862" s="15">
        <f t="shared" si="250"/>
        <v>11.635165597364297</v>
      </c>
      <c r="F862" s="15">
        <f t="shared" si="250"/>
        <v>21.048056624860301</v>
      </c>
      <c r="G862" s="15">
        <f t="shared" si="250"/>
        <v>7.992459943449572</v>
      </c>
      <c r="H862" s="15">
        <f t="shared" si="250"/>
        <v>0</v>
      </c>
      <c r="I862" s="15">
        <f t="shared" si="250"/>
        <v>45.688225538971807</v>
      </c>
      <c r="J862" s="15">
        <f t="shared" si="250"/>
        <v>9.3698758491457979E-2</v>
      </c>
      <c r="K862" s="15">
        <f t="shared" si="250"/>
        <v>-1.3358331380360884</v>
      </c>
      <c r="L862" s="15">
        <f t="shared" si="250"/>
        <v>-7.6818675352877186</v>
      </c>
      <c r="M862" s="15">
        <f t="shared" si="250"/>
        <v>2.9062087186261558</v>
      </c>
      <c r="N862" s="3"/>
    </row>
    <row r="863" spans="1:14" ht="13.5" hidden="1" thickBot="1" x14ac:dyDescent="0.25">
      <c r="A863" s="3"/>
      <c r="B863" s="14" t="s">
        <v>83</v>
      </c>
      <c r="C863" s="15">
        <f t="shared" si="250"/>
        <v>17.244877257050113</v>
      </c>
      <c r="D863" s="15">
        <f t="shared" si="250"/>
        <v>19.041887337506026</v>
      </c>
      <c r="E863" s="15">
        <f t="shared" si="250"/>
        <v>11.017676334305806</v>
      </c>
      <c r="F863" s="15">
        <f t="shared" si="250"/>
        <v>16.624955309259921</v>
      </c>
      <c r="G863" s="15">
        <f t="shared" si="250"/>
        <v>7.4397031539888721</v>
      </c>
      <c r="H863" s="15">
        <f t="shared" si="250"/>
        <v>0</v>
      </c>
      <c r="I863" s="15">
        <f t="shared" si="250"/>
        <v>20.68681318681319</v>
      </c>
      <c r="J863" s="15">
        <f t="shared" si="250"/>
        <v>7.0257611241220472E-2</v>
      </c>
      <c r="K863" s="15">
        <f t="shared" si="250"/>
        <v>-0.11862396204033215</v>
      </c>
      <c r="L863" s="15">
        <f t="shared" si="250"/>
        <v>-7.5938803894297662</v>
      </c>
      <c r="M863" s="15">
        <f t="shared" si="250"/>
        <v>4.9609059045564941</v>
      </c>
      <c r="N863" s="3"/>
    </row>
    <row r="864" spans="1:14" ht="13.5" hidden="1" thickBot="1" x14ac:dyDescent="0.25">
      <c r="A864" s="3"/>
      <c r="B864" s="106" t="s">
        <v>29</v>
      </c>
      <c r="C864" s="15">
        <f t="shared" si="250"/>
        <v>17.165227865890383</v>
      </c>
      <c r="D864" s="15">
        <f t="shared" si="250"/>
        <v>19.937545039634877</v>
      </c>
      <c r="E864" s="15">
        <f t="shared" si="250"/>
        <v>16.984099248645823</v>
      </c>
      <c r="F864" s="15">
        <f t="shared" si="250"/>
        <v>16.516052318668251</v>
      </c>
      <c r="G864" s="15">
        <f t="shared" si="250"/>
        <v>5.7437407952871746</v>
      </c>
      <c r="H864" s="15">
        <f t="shared" si="250"/>
        <v>0.50137473718260117</v>
      </c>
      <c r="I864" s="15">
        <f t="shared" si="250"/>
        <v>11.516888944285192</v>
      </c>
      <c r="J864" s="15">
        <f t="shared" si="250"/>
        <v>-2.7349228611500673</v>
      </c>
      <c r="K864" s="15">
        <f t="shared" si="250"/>
        <v>0.23809523809523811</v>
      </c>
      <c r="L864" s="15">
        <f t="shared" si="250"/>
        <v>-7.4124726477024128</v>
      </c>
      <c r="M864" s="15">
        <f t="shared" si="250"/>
        <v>3.2343584305408242</v>
      </c>
      <c r="N864" s="3"/>
    </row>
    <row r="865" spans="1:14" ht="13.5" hidden="1" thickBot="1" x14ac:dyDescent="0.25">
      <c r="A865" s="3"/>
      <c r="B865" s="106" t="s">
        <v>19</v>
      </c>
      <c r="C865" s="15">
        <f t="shared" si="250"/>
        <v>17.209210003969826</v>
      </c>
      <c r="D865" s="15">
        <f t="shared" si="250"/>
        <v>19.914953933380584</v>
      </c>
      <c r="E865" s="15">
        <f t="shared" si="250"/>
        <v>11.061359867330024</v>
      </c>
      <c r="F865" s="15">
        <f t="shared" si="250"/>
        <v>19.123314065510606</v>
      </c>
      <c r="G865" s="15">
        <f t="shared" si="250"/>
        <v>4.3002915451895083</v>
      </c>
      <c r="H865" s="15">
        <f t="shared" si="250"/>
        <v>0.50137473718260117</v>
      </c>
      <c r="I865" s="15">
        <f t="shared" si="250"/>
        <v>11.519760628350577</v>
      </c>
      <c r="J865" s="15">
        <f t="shared" si="250"/>
        <v>-0.8426966292134751</v>
      </c>
      <c r="K865" s="15">
        <f t="shared" si="250"/>
        <v>-0.40217648450437393</v>
      </c>
      <c r="L865" s="15">
        <f t="shared" si="250"/>
        <v>-7.7513010134209832</v>
      </c>
      <c r="M865" s="15">
        <f t="shared" si="250"/>
        <v>3.2891246684350075</v>
      </c>
      <c r="N865" s="3"/>
    </row>
    <row r="866" spans="1:14" ht="13.5" hidden="1" thickBot="1" x14ac:dyDescent="0.25">
      <c r="A866" s="3"/>
      <c r="B866" s="14">
        <v>2006</v>
      </c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3"/>
    </row>
    <row r="867" spans="1:14" ht="13.5" hidden="1" thickBot="1" x14ac:dyDescent="0.25">
      <c r="A867" s="3"/>
      <c r="B867" s="14" t="s">
        <v>20</v>
      </c>
      <c r="C867" s="15">
        <f t="shared" ref="C867:M878" si="251">+(C126-C113)/C113*100</f>
        <v>16.988044735827231</v>
      </c>
      <c r="D867" s="15">
        <f t="shared" si="251"/>
        <v>18.776994771538995</v>
      </c>
      <c r="E867" s="15">
        <f t="shared" si="251"/>
        <v>16.560295599596913</v>
      </c>
      <c r="F867" s="15">
        <f t="shared" si="251"/>
        <v>19.072463768115941</v>
      </c>
      <c r="G867" s="15">
        <f t="shared" si="251"/>
        <v>6.3113859585303844</v>
      </c>
      <c r="H867" s="15">
        <f t="shared" si="251"/>
        <v>0.50137473718260117</v>
      </c>
      <c r="I867" s="15">
        <f t="shared" si="251"/>
        <v>11.519760628350577</v>
      </c>
      <c r="J867" s="15">
        <f t="shared" si="251"/>
        <v>-2.6438933083762177</v>
      </c>
      <c r="K867" s="15">
        <f t="shared" si="251"/>
        <v>-9.4921689606069587E-2</v>
      </c>
      <c r="L867" s="15">
        <f t="shared" si="251"/>
        <v>-4.5008183306055649</v>
      </c>
      <c r="M867" s="15">
        <f t="shared" si="251"/>
        <v>3.9508809396689681</v>
      </c>
      <c r="N867" s="3"/>
    </row>
    <row r="868" spans="1:14" ht="13.5" hidden="1" thickBot="1" x14ac:dyDescent="0.25">
      <c r="A868" s="3"/>
      <c r="B868" s="14" t="s">
        <v>21</v>
      </c>
      <c r="C868" s="15">
        <f t="shared" si="251"/>
        <v>17.69878391019645</v>
      </c>
      <c r="D868" s="15">
        <f t="shared" si="251"/>
        <v>20.464409722222225</v>
      </c>
      <c r="E868" s="15">
        <f t="shared" si="251"/>
        <v>17.447092151308102</v>
      </c>
      <c r="F868" s="15">
        <f t="shared" si="251"/>
        <v>16.198877305533276</v>
      </c>
      <c r="G868" s="15">
        <f t="shared" si="251"/>
        <v>13.018974262633867</v>
      </c>
      <c r="H868" s="15">
        <f t="shared" si="251"/>
        <v>0.50137473718260117</v>
      </c>
      <c r="I868" s="15">
        <f t="shared" si="251"/>
        <v>10.139685707158902</v>
      </c>
      <c r="J868" s="15">
        <f t="shared" si="251"/>
        <v>-2.714720336999771</v>
      </c>
      <c r="K868" s="15">
        <f t="shared" si="251"/>
        <v>-1.9905213270142126</v>
      </c>
      <c r="L868" s="15">
        <f t="shared" si="251"/>
        <v>-4.7800108636610448</v>
      </c>
      <c r="M868" s="15">
        <f t="shared" si="251"/>
        <v>3.6987759446514041</v>
      </c>
      <c r="N868" s="3"/>
    </row>
    <row r="869" spans="1:14" ht="13.5" hidden="1" thickBot="1" x14ac:dyDescent="0.25">
      <c r="A869" s="2"/>
      <c r="B869" s="14" t="s">
        <v>22</v>
      </c>
      <c r="C869" s="15">
        <f t="shared" si="251"/>
        <v>19.00616612259704</v>
      </c>
      <c r="D869" s="15">
        <f t="shared" si="251"/>
        <v>21.946169772256731</v>
      </c>
      <c r="E869" s="15">
        <f t="shared" si="251"/>
        <v>17.296849087893857</v>
      </c>
      <c r="F869" s="15">
        <f t="shared" si="251"/>
        <v>17.910958904109599</v>
      </c>
      <c r="G869" s="15">
        <f t="shared" si="251"/>
        <v>9.0496093040160037</v>
      </c>
      <c r="H869" s="15">
        <f t="shared" si="251"/>
        <v>0.50137473718260117</v>
      </c>
      <c r="I869" s="15">
        <f t="shared" si="251"/>
        <v>11.371571072319208</v>
      </c>
      <c r="J869" s="15">
        <f t="shared" si="251"/>
        <v>-3.4870114673531556</v>
      </c>
      <c r="K869" s="15">
        <f t="shared" si="251"/>
        <v>-9.8524512137077522</v>
      </c>
      <c r="L869" s="15">
        <f t="shared" si="251"/>
        <v>6.2585405848592606</v>
      </c>
      <c r="M869" s="15">
        <f t="shared" si="251"/>
        <v>0.25920165889061691</v>
      </c>
      <c r="N869" s="3"/>
    </row>
    <row r="870" spans="1:14" ht="13.5" hidden="1" thickBot="1" x14ac:dyDescent="0.25">
      <c r="A870" s="2"/>
      <c r="B870" s="14" t="s">
        <v>23</v>
      </c>
      <c r="C870" s="15">
        <f t="shared" si="251"/>
        <v>23.789020452099034</v>
      </c>
      <c r="D870" s="15">
        <f t="shared" si="251"/>
        <v>29.873054873054873</v>
      </c>
      <c r="E870" s="15">
        <f t="shared" si="251"/>
        <v>14.123376623376624</v>
      </c>
      <c r="F870" s="15">
        <f t="shared" si="251"/>
        <v>17.801578354002263</v>
      </c>
      <c r="G870" s="15">
        <f t="shared" si="251"/>
        <v>14.577729962345337</v>
      </c>
      <c r="H870" s="15">
        <f t="shared" si="251"/>
        <v>1.9408054342552161</v>
      </c>
      <c r="I870" s="15">
        <f t="shared" si="251"/>
        <v>9.451371571072313</v>
      </c>
      <c r="J870" s="15">
        <f t="shared" si="251"/>
        <v>-4.0486777439737915</v>
      </c>
      <c r="K870" s="15">
        <f t="shared" si="251"/>
        <v>-10.588793922127246</v>
      </c>
      <c r="L870" s="15">
        <f t="shared" si="251"/>
        <v>6.4119690088164569</v>
      </c>
      <c r="M870" s="15">
        <f t="shared" si="251"/>
        <v>-0.90182942540582323</v>
      </c>
      <c r="N870" s="3"/>
    </row>
    <row r="871" spans="1:14" ht="13.5" hidden="1" thickBot="1" x14ac:dyDescent="0.25">
      <c r="A871" s="2"/>
      <c r="B871" s="14" t="s">
        <v>24</v>
      </c>
      <c r="C871" s="15">
        <f t="shared" si="251"/>
        <v>23.821428571428569</v>
      </c>
      <c r="D871" s="15">
        <f t="shared" si="251"/>
        <v>27.981466559226426</v>
      </c>
      <c r="E871" s="15">
        <f t="shared" si="251"/>
        <v>12.419871794871796</v>
      </c>
      <c r="F871" s="15">
        <f t="shared" si="251"/>
        <v>24.900351699882776</v>
      </c>
      <c r="G871" s="15">
        <f t="shared" si="251"/>
        <v>19.322888528723226</v>
      </c>
      <c r="H871" s="15">
        <f t="shared" si="251"/>
        <v>0</v>
      </c>
      <c r="I871" s="15">
        <f t="shared" si="251"/>
        <v>9.4875950629597341</v>
      </c>
      <c r="J871" s="15">
        <f t="shared" si="251"/>
        <v>-3.9550666978703566</v>
      </c>
      <c r="K871" s="15">
        <f t="shared" si="251"/>
        <v>-8.7152695321776399</v>
      </c>
      <c r="L871" s="15">
        <f t="shared" si="251"/>
        <v>5.4535780792764035</v>
      </c>
      <c r="M871" s="15">
        <f t="shared" si="251"/>
        <v>1.2480499219968679</v>
      </c>
      <c r="N871" s="3"/>
    </row>
    <row r="872" spans="1:14" ht="13.5" hidden="1" thickBot="1" x14ac:dyDescent="0.25">
      <c r="A872" s="2"/>
      <c r="B872" s="14" t="s">
        <v>25</v>
      </c>
      <c r="C872" s="15">
        <f t="shared" si="251"/>
        <v>24.514173649491887</v>
      </c>
      <c r="D872" s="15">
        <f t="shared" si="251"/>
        <v>25.166364186327904</v>
      </c>
      <c r="E872" s="15">
        <f t="shared" si="251"/>
        <v>11.682827650922748</v>
      </c>
      <c r="F872" s="15">
        <f t="shared" si="251"/>
        <v>25.657741559953447</v>
      </c>
      <c r="G872" s="15">
        <f t="shared" si="251"/>
        <v>21.548942273216216</v>
      </c>
      <c r="H872" s="15">
        <f t="shared" si="251"/>
        <v>0</v>
      </c>
      <c r="I872" s="15">
        <f t="shared" si="251"/>
        <v>34.758758259568637</v>
      </c>
      <c r="J872" s="15">
        <f t="shared" si="251"/>
        <v>-3.9550666978703566</v>
      </c>
      <c r="K872" s="15">
        <f t="shared" si="251"/>
        <v>-9.7410311237823723</v>
      </c>
      <c r="L872" s="15">
        <f t="shared" si="251"/>
        <v>17.210944395410415</v>
      </c>
      <c r="M872" s="15">
        <f t="shared" si="251"/>
        <v>-3.7169956421430403</v>
      </c>
      <c r="N872" s="3"/>
    </row>
    <row r="873" spans="1:14" ht="13.5" hidden="1" thickBot="1" x14ac:dyDescent="0.25">
      <c r="A873" s="2"/>
      <c r="B873" s="14" t="s">
        <v>26</v>
      </c>
      <c r="C873" s="15">
        <f t="shared" si="251"/>
        <v>25.248933143669987</v>
      </c>
      <c r="D873" s="15">
        <f t="shared" si="251"/>
        <v>29.981261711430346</v>
      </c>
      <c r="E873" s="15">
        <f t="shared" si="251"/>
        <v>10.748383122882672</v>
      </c>
      <c r="F873" s="15">
        <f t="shared" si="251"/>
        <v>17.017470006314465</v>
      </c>
      <c r="G873" s="15">
        <f t="shared" si="251"/>
        <v>19.059538709100668</v>
      </c>
      <c r="H873" s="15">
        <f t="shared" si="251"/>
        <v>-0.35581432961344528</v>
      </c>
      <c r="I873" s="15">
        <f t="shared" si="251"/>
        <v>27.840774864162526</v>
      </c>
      <c r="J873" s="15">
        <f t="shared" si="251"/>
        <v>4.4933302129651267</v>
      </c>
      <c r="K873" s="15">
        <f t="shared" si="251"/>
        <v>-10.235098551412971</v>
      </c>
      <c r="L873" s="15">
        <f t="shared" si="251"/>
        <v>20.896860986547079</v>
      </c>
      <c r="M873" s="15">
        <f t="shared" si="251"/>
        <v>-0.56540735029556555</v>
      </c>
      <c r="N873" s="3"/>
    </row>
    <row r="874" spans="1:14" ht="13.5" hidden="1" thickBot="1" x14ac:dyDescent="0.25">
      <c r="A874" s="2"/>
      <c r="B874" s="14" t="s">
        <v>27</v>
      </c>
      <c r="C874" s="15">
        <f t="shared" si="251"/>
        <v>26.070796460176982</v>
      </c>
      <c r="D874" s="15">
        <f t="shared" si="251"/>
        <v>30.622909698996658</v>
      </c>
      <c r="E874" s="15">
        <f t="shared" si="251"/>
        <v>13.461240909794213</v>
      </c>
      <c r="F874" s="15">
        <f t="shared" si="251"/>
        <v>20.480313337456199</v>
      </c>
      <c r="G874" s="15">
        <f t="shared" si="251"/>
        <v>24.816604043657193</v>
      </c>
      <c r="H874" s="15">
        <f t="shared" si="251"/>
        <v>-1.0027494743651839</v>
      </c>
      <c r="I874" s="15">
        <f t="shared" si="251"/>
        <v>23.090929782633417</v>
      </c>
      <c r="J874" s="15">
        <f t="shared" si="251"/>
        <v>4.3529136438099618</v>
      </c>
      <c r="K874" s="15">
        <f t="shared" si="251"/>
        <v>-9.4774346793349125</v>
      </c>
      <c r="L874" s="15">
        <f t="shared" si="251"/>
        <v>27.892376681614355</v>
      </c>
      <c r="M874" s="15">
        <f t="shared" si="251"/>
        <v>-2.259887005649706</v>
      </c>
      <c r="N874" s="3"/>
    </row>
    <row r="875" spans="1:14" ht="13.5" hidden="1" thickBot="1" x14ac:dyDescent="0.25">
      <c r="A875" s="2"/>
      <c r="B875" s="14" t="s">
        <v>28</v>
      </c>
      <c r="C875" s="15">
        <f t="shared" si="251"/>
        <v>25.561797752808989</v>
      </c>
      <c r="D875" s="15">
        <f t="shared" si="251"/>
        <v>29.309632079371646</v>
      </c>
      <c r="E875" s="15">
        <f t="shared" si="251"/>
        <v>17.163715439577508</v>
      </c>
      <c r="F875" s="15">
        <f t="shared" si="251"/>
        <v>20.599097250718092</v>
      </c>
      <c r="G875" s="15">
        <f t="shared" si="251"/>
        <v>22.499563623669051</v>
      </c>
      <c r="H875" s="15">
        <f t="shared" si="251"/>
        <v>5.6283357593401373</v>
      </c>
      <c r="I875" s="15">
        <f t="shared" si="251"/>
        <v>23.096186681844063</v>
      </c>
      <c r="J875" s="15">
        <f t="shared" si="251"/>
        <v>3.9550666978703437</v>
      </c>
      <c r="K875" s="15">
        <f t="shared" si="251"/>
        <v>-9.8099762470308818</v>
      </c>
      <c r="L875" s="15">
        <f t="shared" si="251"/>
        <v>26.256983240223448</v>
      </c>
      <c r="M875" s="15">
        <f t="shared" si="251"/>
        <v>-2.5417201540436398</v>
      </c>
      <c r="N875" s="3"/>
    </row>
    <row r="876" spans="1:14" ht="13.5" hidden="1" thickBot="1" x14ac:dyDescent="0.25">
      <c r="A876" s="2"/>
      <c r="B876" s="14" t="s">
        <v>83</v>
      </c>
      <c r="C876" s="15">
        <f t="shared" si="251"/>
        <v>24.467901020937877</v>
      </c>
      <c r="D876" s="15">
        <f t="shared" si="251"/>
        <v>27.967644084934268</v>
      </c>
      <c r="E876" s="15">
        <f t="shared" si="251"/>
        <v>15.9375483073118</v>
      </c>
      <c r="F876" s="15">
        <f t="shared" si="251"/>
        <v>19.323523400776622</v>
      </c>
      <c r="G876" s="15">
        <f t="shared" si="251"/>
        <v>19.530305646693147</v>
      </c>
      <c r="H876" s="15">
        <f t="shared" si="251"/>
        <v>4.4800258774057982</v>
      </c>
      <c r="I876" s="15">
        <f t="shared" si="251"/>
        <v>23.184611882540395</v>
      </c>
      <c r="J876" s="15">
        <f t="shared" si="251"/>
        <v>4.2593025977065269</v>
      </c>
      <c r="K876" s="15">
        <f t="shared" si="251"/>
        <v>-9.8337292161520136</v>
      </c>
      <c r="L876" s="15">
        <f t="shared" si="251"/>
        <v>35.851896447922947</v>
      </c>
      <c r="M876" s="15">
        <f t="shared" si="251"/>
        <v>-0.41099409195993386</v>
      </c>
      <c r="N876" s="3"/>
    </row>
    <row r="877" spans="1:14" ht="13.5" hidden="1" thickBot="1" x14ac:dyDescent="0.25">
      <c r="A877" s="2"/>
      <c r="B877" s="106" t="s">
        <v>29</v>
      </c>
      <c r="C877" s="15">
        <f t="shared" si="251"/>
        <v>24.19465387251541</v>
      </c>
      <c r="D877" s="15">
        <f t="shared" si="251"/>
        <v>27.498497897055881</v>
      </c>
      <c r="E877" s="15">
        <f t="shared" si="251"/>
        <v>8.767737117251686</v>
      </c>
      <c r="F877" s="15">
        <f t="shared" si="251"/>
        <v>22.267578324318801</v>
      </c>
      <c r="G877" s="15">
        <f t="shared" si="251"/>
        <v>26.375348189415043</v>
      </c>
      <c r="H877" s="15">
        <f t="shared" si="251"/>
        <v>4.1358223366591647</v>
      </c>
      <c r="I877" s="15">
        <f t="shared" si="251"/>
        <v>20.900860623672738</v>
      </c>
      <c r="J877" s="15">
        <f t="shared" si="251"/>
        <v>6.993511175198261</v>
      </c>
      <c r="K877" s="15">
        <f t="shared" si="251"/>
        <v>-12.660332541567698</v>
      </c>
      <c r="L877" s="15">
        <f t="shared" si="251"/>
        <v>37.163958641063523</v>
      </c>
      <c r="M877" s="15">
        <f t="shared" si="251"/>
        <v>-1.8746789933230497</v>
      </c>
      <c r="N877" s="3"/>
    </row>
    <row r="878" spans="1:14" ht="13.5" hidden="1" thickBot="1" x14ac:dyDescent="0.25">
      <c r="A878" s="2"/>
      <c r="B878" s="106" t="s">
        <v>19</v>
      </c>
      <c r="C878" s="15">
        <f t="shared" si="251"/>
        <v>24.555461473327689</v>
      </c>
      <c r="D878" s="15">
        <f t="shared" si="251"/>
        <v>27.068557919621743</v>
      </c>
      <c r="E878" s="15">
        <f t="shared" si="251"/>
        <v>14.648350007466016</v>
      </c>
      <c r="F878" s="15">
        <f t="shared" si="251"/>
        <v>22.765871411241413</v>
      </c>
      <c r="G878" s="15">
        <f t="shared" si="251"/>
        <v>13.32983927323551</v>
      </c>
      <c r="H878" s="15">
        <f t="shared" si="251"/>
        <v>4.3933054393305557</v>
      </c>
      <c r="I878" s="15">
        <f t="shared" si="251"/>
        <v>20.93907210732252</v>
      </c>
      <c r="J878" s="15">
        <f t="shared" si="251"/>
        <v>8.2389046270066046</v>
      </c>
      <c r="K878" s="15">
        <f t="shared" si="251"/>
        <v>-12.755344418052253</v>
      </c>
      <c r="L878" s="15">
        <f t="shared" si="251"/>
        <v>44.091448931116389</v>
      </c>
      <c r="M878" s="15">
        <f t="shared" si="251"/>
        <v>2.2855675398048367</v>
      </c>
      <c r="N878" s="3"/>
    </row>
    <row r="879" spans="1:14" ht="13.5" hidden="1" thickBot="1" x14ac:dyDescent="0.25">
      <c r="A879" s="2"/>
      <c r="B879" s="14">
        <v>2007</v>
      </c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3"/>
    </row>
    <row r="880" spans="1:14" ht="13.5" hidden="1" thickBot="1" x14ac:dyDescent="0.25">
      <c r="A880" s="2"/>
      <c r="B880" s="14" t="s">
        <v>20</v>
      </c>
      <c r="C880" s="15">
        <f t="shared" ref="C880:M891" si="252">+(C139-C126)/C126*100</f>
        <v>23.289929124773355</v>
      </c>
      <c r="D880" s="15">
        <f t="shared" si="252"/>
        <v>26.832535885167474</v>
      </c>
      <c r="E880" s="15">
        <f t="shared" si="252"/>
        <v>10.086455331412104</v>
      </c>
      <c r="F880" s="15">
        <f t="shared" si="252"/>
        <v>17.380720545277505</v>
      </c>
      <c r="G880" s="15">
        <f t="shared" si="252"/>
        <v>34.114627887082975</v>
      </c>
      <c r="H880" s="15">
        <f t="shared" si="252"/>
        <v>4.1680077244930764</v>
      </c>
      <c r="I880" s="15">
        <f t="shared" si="252"/>
        <v>20.883174958077134</v>
      </c>
      <c r="J880" s="15">
        <f t="shared" si="252"/>
        <v>8.0749819754866525</v>
      </c>
      <c r="K880" s="15">
        <f t="shared" si="252"/>
        <v>-5.8907363420427581</v>
      </c>
      <c r="L880" s="15">
        <f t="shared" si="252"/>
        <v>33.21908026278205</v>
      </c>
      <c r="M880" s="15">
        <f t="shared" si="252"/>
        <v>0.1540832049306684</v>
      </c>
      <c r="N880" s="3"/>
    </row>
    <row r="881" spans="1:14" ht="13.5" hidden="1" thickBot="1" x14ac:dyDescent="0.25">
      <c r="A881" s="2"/>
      <c r="B881" s="14" t="s">
        <v>21</v>
      </c>
      <c r="C881" s="15">
        <f t="shared" si="252"/>
        <v>20.187569543792719</v>
      </c>
      <c r="D881" s="15">
        <f t="shared" si="252"/>
        <v>21.059268600252203</v>
      </c>
      <c r="E881" s="15">
        <f t="shared" si="252"/>
        <v>11.095346197502845</v>
      </c>
      <c r="F881" s="15">
        <f t="shared" si="252"/>
        <v>19.23494035295279</v>
      </c>
      <c r="G881" s="15">
        <f t="shared" si="252"/>
        <v>29.072473404255316</v>
      </c>
      <c r="H881" s="15">
        <f t="shared" si="252"/>
        <v>4.1680077244930764</v>
      </c>
      <c r="I881" s="15">
        <f t="shared" si="252"/>
        <v>22.454988110066818</v>
      </c>
      <c r="J881" s="15">
        <f t="shared" si="252"/>
        <v>8.1789752225162378</v>
      </c>
      <c r="K881" s="15">
        <f t="shared" si="252"/>
        <v>-0.58027079303675866</v>
      </c>
      <c r="L881" s="15">
        <f t="shared" si="252"/>
        <v>41.585852823730733</v>
      </c>
      <c r="M881" s="15">
        <f t="shared" si="252"/>
        <v>-0.89812676417757253</v>
      </c>
      <c r="N881" s="3"/>
    </row>
    <row r="882" spans="1:14" ht="13.5" hidden="1" thickBot="1" x14ac:dyDescent="0.25">
      <c r="A882" s="2"/>
      <c r="B882" s="14" t="s">
        <v>22</v>
      </c>
      <c r="C882" s="15">
        <f t="shared" si="252"/>
        <v>16.747942700396216</v>
      </c>
      <c r="D882" s="15">
        <f t="shared" si="252"/>
        <v>16.33276740237692</v>
      </c>
      <c r="E882" s="15">
        <f t="shared" si="252"/>
        <v>9.5150572600028376</v>
      </c>
      <c r="F882" s="15">
        <f t="shared" si="252"/>
        <v>17.755833091296335</v>
      </c>
      <c r="G882" s="15">
        <f t="shared" si="252"/>
        <v>30.744875854024329</v>
      </c>
      <c r="H882" s="15">
        <f t="shared" si="252"/>
        <v>4.2484711940778848</v>
      </c>
      <c r="I882" s="15">
        <f t="shared" si="252"/>
        <v>21.23824451410659</v>
      </c>
      <c r="J882" s="15">
        <f t="shared" si="252"/>
        <v>8.4141610087294012</v>
      </c>
      <c r="K882" s="15">
        <f t="shared" si="252"/>
        <v>6.6261879619852069</v>
      </c>
      <c r="L882" s="15">
        <f t="shared" si="252"/>
        <v>28.677983539094647</v>
      </c>
      <c r="M882" s="15">
        <f t="shared" si="252"/>
        <v>-1.7580144777662905</v>
      </c>
      <c r="N882" s="3"/>
    </row>
    <row r="883" spans="1:14" ht="13.5" hidden="1" thickBot="1" x14ac:dyDescent="0.25">
      <c r="A883" s="2"/>
      <c r="B883" s="14" t="s">
        <v>23</v>
      </c>
      <c r="C883" s="15">
        <f t="shared" si="252"/>
        <v>12.086956521739127</v>
      </c>
      <c r="D883" s="15">
        <f t="shared" si="252"/>
        <v>9.2227652530348418</v>
      </c>
      <c r="E883" s="15">
        <f t="shared" si="252"/>
        <v>13.499288762446653</v>
      </c>
      <c r="F883" s="15">
        <f t="shared" si="252"/>
        <v>16.07809359747344</v>
      </c>
      <c r="G883" s="15">
        <f t="shared" si="252"/>
        <v>26.651017214397488</v>
      </c>
      <c r="H883" s="15">
        <f t="shared" si="252"/>
        <v>2.7129938124702559</v>
      </c>
      <c r="I883" s="15">
        <f t="shared" si="252"/>
        <v>23.524720893141946</v>
      </c>
      <c r="J883" s="15">
        <f t="shared" si="252"/>
        <v>9.4878048780487756</v>
      </c>
      <c r="K883" s="15">
        <f t="shared" si="252"/>
        <v>5.8151885289431693</v>
      </c>
      <c r="L883" s="15">
        <f t="shared" si="252"/>
        <v>31.232739141350745</v>
      </c>
      <c r="M883" s="15">
        <f t="shared" si="252"/>
        <v>-0.80603224128965745</v>
      </c>
      <c r="N883" s="3"/>
    </row>
    <row r="884" spans="1:14" ht="13.5" hidden="1" thickBot="1" x14ac:dyDescent="0.25">
      <c r="A884" s="2"/>
      <c r="B884" s="14" t="s">
        <v>24</v>
      </c>
      <c r="C884" s="15">
        <f t="shared" si="252"/>
        <v>12.734352466109039</v>
      </c>
      <c r="D884" s="15">
        <f t="shared" si="252"/>
        <v>10.939713521171102</v>
      </c>
      <c r="E884" s="15">
        <f t="shared" si="252"/>
        <v>9.5794725588025731</v>
      </c>
      <c r="F884" s="15">
        <f t="shared" si="252"/>
        <v>15.130467430073194</v>
      </c>
      <c r="G884" s="15">
        <f t="shared" si="252"/>
        <v>22.39661937820706</v>
      </c>
      <c r="H884" s="15">
        <f t="shared" si="252"/>
        <v>3.8977842471292297</v>
      </c>
      <c r="I884" s="15">
        <f t="shared" si="252"/>
        <v>23.320428148485533</v>
      </c>
      <c r="J884" s="15">
        <f t="shared" si="252"/>
        <v>9.9902534113060444</v>
      </c>
      <c r="K884" s="15">
        <f t="shared" si="252"/>
        <v>7.6222684703433963</v>
      </c>
      <c r="L884" s="15">
        <f t="shared" si="252"/>
        <v>28.178607467204859</v>
      </c>
      <c r="M884" s="15">
        <f t="shared" si="252"/>
        <v>-4.1859270672829876</v>
      </c>
      <c r="N884" s="3"/>
    </row>
    <row r="885" spans="1:14" ht="13.5" hidden="1" thickBot="1" x14ac:dyDescent="0.25">
      <c r="A885" s="2"/>
      <c r="B885" s="14" t="s">
        <v>25</v>
      </c>
      <c r="C885" s="15">
        <f t="shared" si="252"/>
        <v>13.459335624284078</v>
      </c>
      <c r="D885" s="15">
        <f t="shared" si="252"/>
        <v>15.788625745126469</v>
      </c>
      <c r="E885" s="15">
        <f t="shared" si="252"/>
        <v>9.1443775381599153</v>
      </c>
      <c r="F885" s="15">
        <f t="shared" si="252"/>
        <v>14.091161756531397</v>
      </c>
      <c r="G885" s="15">
        <f t="shared" si="252"/>
        <v>17.492625368731566</v>
      </c>
      <c r="H885" s="15">
        <f t="shared" si="252"/>
        <v>3.8977842471292297</v>
      </c>
      <c r="I885" s="15">
        <f t="shared" si="252"/>
        <v>0.23128874086409471</v>
      </c>
      <c r="J885" s="15">
        <f t="shared" si="252"/>
        <v>7.9434697855750551</v>
      </c>
      <c r="K885" s="15">
        <f t="shared" si="252"/>
        <v>7.2650697551987431</v>
      </c>
      <c r="L885" s="15">
        <f t="shared" si="252"/>
        <v>30.547188755020095</v>
      </c>
      <c r="M885" s="15">
        <f t="shared" si="252"/>
        <v>1.9435569755058451</v>
      </c>
      <c r="N885" s="3"/>
    </row>
    <row r="886" spans="1:14" ht="13.5" hidden="1" thickBot="1" x14ac:dyDescent="0.25">
      <c r="A886" s="2"/>
      <c r="B886" s="14" t="s">
        <v>26</v>
      </c>
      <c r="C886" s="15">
        <f t="shared" si="252"/>
        <v>14.295854628052249</v>
      </c>
      <c r="D886" s="15">
        <f t="shared" si="252"/>
        <v>16.738747397084737</v>
      </c>
      <c r="E886" s="15">
        <f t="shared" si="252"/>
        <v>10.164071190211333</v>
      </c>
      <c r="F886" s="15">
        <f t="shared" si="252"/>
        <v>12.986779386635474</v>
      </c>
      <c r="G886" s="15">
        <f t="shared" si="252"/>
        <v>27.601742003303809</v>
      </c>
      <c r="H886" s="15">
        <f t="shared" si="252"/>
        <v>10.193150462587235</v>
      </c>
      <c r="I886" s="15">
        <f t="shared" si="252"/>
        <v>-9.2395823708684328E-3</v>
      </c>
      <c r="J886" s="15">
        <f t="shared" si="252"/>
        <v>2.7995520716685331</v>
      </c>
      <c r="K886" s="15">
        <f t="shared" si="252"/>
        <v>7.724867724867722</v>
      </c>
      <c r="L886" s="15">
        <f t="shared" si="252"/>
        <v>38.501483679525236</v>
      </c>
      <c r="M886" s="15">
        <f t="shared" si="252"/>
        <v>-2.0935642284828035</v>
      </c>
      <c r="N886" s="3"/>
    </row>
    <row r="887" spans="1:14" ht="13.5" hidden="1" thickBot="1" x14ac:dyDescent="0.25">
      <c r="A887" s="2"/>
      <c r="B887" s="14" t="s">
        <v>27</v>
      </c>
      <c r="C887" s="15">
        <f t="shared" si="252"/>
        <v>16.088726660115125</v>
      </c>
      <c r="D887" s="15">
        <f t="shared" si="252"/>
        <v>21.443430948951832</v>
      </c>
      <c r="E887" s="15">
        <f t="shared" si="252"/>
        <v>10.677758079912733</v>
      </c>
      <c r="F887" s="15">
        <f t="shared" si="252"/>
        <v>6.9809222345795101</v>
      </c>
      <c r="G887" s="15">
        <f t="shared" si="252"/>
        <v>18.391628440366965</v>
      </c>
      <c r="H887" s="15">
        <f t="shared" si="252"/>
        <v>9.4919130860970462</v>
      </c>
      <c r="I887" s="15">
        <f t="shared" si="252"/>
        <v>0.15717455621302195</v>
      </c>
      <c r="J887" s="15">
        <f t="shared" si="252"/>
        <v>7.2437766315317367</v>
      </c>
      <c r="K887" s="15">
        <f t="shared" si="252"/>
        <v>13.775911834164262</v>
      </c>
      <c r="L887" s="15">
        <f t="shared" si="252"/>
        <v>37.190275829827016</v>
      </c>
      <c r="M887" s="15">
        <f t="shared" si="252"/>
        <v>-0.10509721492381346</v>
      </c>
      <c r="N887" s="3"/>
    </row>
    <row r="888" spans="1:14" ht="13.5" hidden="1" thickBot="1" x14ac:dyDescent="0.25">
      <c r="A888" s="2"/>
      <c r="B888" s="14" t="s">
        <v>28</v>
      </c>
      <c r="C888" s="15">
        <f t="shared" si="252"/>
        <v>19.239373601789694</v>
      </c>
      <c r="D888" s="15">
        <f t="shared" si="252"/>
        <v>23.721227621483372</v>
      </c>
      <c r="E888" s="15">
        <f t="shared" si="252"/>
        <v>3.5529630120641746</v>
      </c>
      <c r="F888" s="15">
        <f t="shared" si="252"/>
        <v>10.760462742429398</v>
      </c>
      <c r="G888" s="15">
        <f t="shared" si="252"/>
        <v>16.984895981761195</v>
      </c>
      <c r="H888" s="15">
        <f t="shared" si="252"/>
        <v>-1.8373909049150206</v>
      </c>
      <c r="I888" s="15">
        <f t="shared" si="252"/>
        <v>17.893471425929349</v>
      </c>
      <c r="J888" s="15">
        <f t="shared" si="252"/>
        <v>-0.24763619990994279</v>
      </c>
      <c r="K888" s="15">
        <f t="shared" si="252"/>
        <v>9.9025546484066425</v>
      </c>
      <c r="L888" s="15">
        <f t="shared" si="252"/>
        <v>35.91057289240802</v>
      </c>
      <c r="M888" s="15">
        <f t="shared" si="252"/>
        <v>0.23709167544783383</v>
      </c>
      <c r="N888" s="3"/>
    </row>
    <row r="889" spans="1:14" ht="13.5" hidden="1" thickBot="1" x14ac:dyDescent="0.25">
      <c r="A889" s="2"/>
      <c r="B889" s="14" t="s">
        <v>83</v>
      </c>
      <c r="C889" s="15">
        <f t="shared" si="252"/>
        <v>21.618239955512305</v>
      </c>
      <c r="D889" s="15">
        <f t="shared" si="252"/>
        <v>27.860303413400771</v>
      </c>
      <c r="E889" s="15">
        <f t="shared" si="252"/>
        <v>6.4933333333333394</v>
      </c>
      <c r="F889" s="15">
        <f t="shared" si="252"/>
        <v>9.8655476577888184</v>
      </c>
      <c r="G889" s="15">
        <f t="shared" si="252"/>
        <v>19.156313204276206</v>
      </c>
      <c r="H889" s="15">
        <f t="shared" si="252"/>
        <v>2.8792569659442759</v>
      </c>
      <c r="I889" s="15">
        <f t="shared" si="252"/>
        <v>13.434352767254929</v>
      </c>
      <c r="J889" s="15">
        <f t="shared" si="252"/>
        <v>-0.47138047138047645</v>
      </c>
      <c r="K889" s="15">
        <f t="shared" si="252"/>
        <v>10.484720758693349</v>
      </c>
      <c r="L889" s="15">
        <f t="shared" si="252"/>
        <v>40.217150454243281</v>
      </c>
      <c r="M889" s="15">
        <f t="shared" si="252"/>
        <v>4.0495228269280341</v>
      </c>
      <c r="N889" s="3"/>
    </row>
    <row r="890" spans="1:14" ht="13.5" hidden="1" thickBot="1" x14ac:dyDescent="0.25">
      <c r="A890" s="2"/>
      <c r="B890" s="106" t="s">
        <v>29</v>
      </c>
      <c r="C890" s="15">
        <f t="shared" si="252"/>
        <v>25.082781456953651</v>
      </c>
      <c r="D890" s="15">
        <f t="shared" si="252"/>
        <v>32.375117813383604</v>
      </c>
      <c r="E890" s="15">
        <f t="shared" si="252"/>
        <v>13.320516341664376</v>
      </c>
      <c r="F890" s="15">
        <f t="shared" si="252"/>
        <v>10.524997913362837</v>
      </c>
      <c r="G890" s="15">
        <f t="shared" si="252"/>
        <v>18.597602975616475</v>
      </c>
      <c r="H890" s="15">
        <f t="shared" si="252"/>
        <v>8.8085303662494194</v>
      </c>
      <c r="I890" s="15">
        <f t="shared" si="252"/>
        <v>13.81159286308587</v>
      </c>
      <c r="J890" s="15">
        <f t="shared" si="252"/>
        <v>10.938903863432163</v>
      </c>
      <c r="K890" s="15">
        <f t="shared" si="252"/>
        <v>15.175414740277404</v>
      </c>
      <c r="L890" s="15">
        <f t="shared" si="252"/>
        <v>33.857419771699327</v>
      </c>
      <c r="M890" s="15">
        <f t="shared" si="252"/>
        <v>5.2865741952368452</v>
      </c>
      <c r="N890" s="3"/>
    </row>
    <row r="891" spans="1:14" ht="13.5" hidden="1" thickBot="1" x14ac:dyDescent="0.25">
      <c r="A891" s="2"/>
      <c r="B891" s="106" t="s">
        <v>19</v>
      </c>
      <c r="C891" s="15">
        <f t="shared" si="252"/>
        <v>27.559483344663498</v>
      </c>
      <c r="D891" s="15">
        <f t="shared" si="252"/>
        <v>37.767441860465119</v>
      </c>
      <c r="E891" s="15">
        <f t="shared" si="252"/>
        <v>6.433967178952865</v>
      </c>
      <c r="F891" s="15">
        <f t="shared" si="252"/>
        <v>8.7615283267457063</v>
      </c>
      <c r="G891" s="15">
        <f t="shared" si="252"/>
        <v>33.174040388469237</v>
      </c>
      <c r="H891" s="15">
        <f t="shared" si="252"/>
        <v>3.4684754123631873</v>
      </c>
      <c r="I891" s="15">
        <f t="shared" si="252"/>
        <v>13.791828434091332</v>
      </c>
      <c r="J891" s="15">
        <f t="shared" si="252"/>
        <v>-0.15267175572518837</v>
      </c>
      <c r="K891" s="15">
        <f t="shared" si="252"/>
        <v>18.404573917778372</v>
      </c>
      <c r="L891" s="15">
        <f t="shared" si="252"/>
        <v>26.457861116834952</v>
      </c>
      <c r="M891" s="15">
        <f t="shared" si="252"/>
        <v>-0.72809440120513025</v>
      </c>
      <c r="N891" s="3"/>
    </row>
    <row r="892" spans="1:14" ht="13.5" hidden="1" thickBot="1" x14ac:dyDescent="0.25">
      <c r="A892" s="2"/>
      <c r="B892" s="14">
        <v>2008</v>
      </c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3"/>
    </row>
    <row r="893" spans="1:14" ht="13.5" hidden="1" thickBot="1" x14ac:dyDescent="0.25">
      <c r="A893" s="2"/>
      <c r="B893" s="14" t="s">
        <v>20</v>
      </c>
      <c r="C893" s="15">
        <f t="shared" ref="C893:M904" si="253">+(C152-C139)/C139*100</f>
        <v>27.727272727272723</v>
      </c>
      <c r="D893" s="15">
        <f t="shared" si="253"/>
        <v>36.200392334389612</v>
      </c>
      <c r="E893" s="15">
        <f t="shared" si="253"/>
        <v>6.7670157068062879</v>
      </c>
      <c r="F893" s="15">
        <f t="shared" si="253"/>
        <v>15.553712152633761</v>
      </c>
      <c r="G893" s="15">
        <f t="shared" si="253"/>
        <v>9.3889526725347654</v>
      </c>
      <c r="H893" s="15">
        <f t="shared" si="253"/>
        <v>4.3720067974664101</v>
      </c>
      <c r="I893" s="15">
        <f t="shared" si="253"/>
        <v>13.881439008600772</v>
      </c>
      <c r="J893" s="15">
        <f t="shared" si="253"/>
        <v>7.84967756281966</v>
      </c>
      <c r="K893" s="15">
        <f t="shared" si="253"/>
        <v>5.7546693589096449</v>
      </c>
      <c r="L893" s="15">
        <f t="shared" si="253"/>
        <v>29.738421955403098</v>
      </c>
      <c r="M893" s="15">
        <f t="shared" si="253"/>
        <v>1.6153846153846181</v>
      </c>
      <c r="N893" s="3"/>
    </row>
    <row r="894" spans="1:14" ht="13.5" hidden="1" thickBot="1" x14ac:dyDescent="0.25">
      <c r="A894" s="2"/>
      <c r="B894" s="14" t="s">
        <v>21</v>
      </c>
      <c r="C894" s="15">
        <f t="shared" si="253"/>
        <v>31.173125247983062</v>
      </c>
      <c r="D894" s="15">
        <f t="shared" si="253"/>
        <v>39.642857142857139</v>
      </c>
      <c r="E894" s="15">
        <f t="shared" si="253"/>
        <v>3.9974457215836465</v>
      </c>
      <c r="F894" s="15">
        <f t="shared" si="253"/>
        <v>24.020175293533981</v>
      </c>
      <c r="G894" s="15">
        <f t="shared" si="253"/>
        <v>9.7359948486799777</v>
      </c>
      <c r="H894" s="15">
        <f t="shared" si="253"/>
        <v>6.9519542715896803</v>
      </c>
      <c r="I894" s="15">
        <f t="shared" si="253"/>
        <v>13.833918993896791</v>
      </c>
      <c r="J894" s="15">
        <f t="shared" si="253"/>
        <v>7.2715143428952604</v>
      </c>
      <c r="K894" s="15">
        <f t="shared" si="253"/>
        <v>-7.2470817120622604</v>
      </c>
      <c r="L894" s="15">
        <f t="shared" si="253"/>
        <v>21.897663174858994</v>
      </c>
      <c r="M894" s="15">
        <f t="shared" si="253"/>
        <v>2.3303987571206628</v>
      </c>
      <c r="N894" s="3"/>
    </row>
    <row r="895" spans="1:14" ht="13.5" hidden="1" thickBot="1" x14ac:dyDescent="0.25">
      <c r="A895" s="2"/>
      <c r="B895" s="14" t="s">
        <v>22</v>
      </c>
      <c r="C895" s="15">
        <f t="shared" si="253"/>
        <v>33.781490667014758</v>
      </c>
      <c r="D895" s="15">
        <f t="shared" si="253"/>
        <v>41.564506713368345</v>
      </c>
      <c r="E895" s="15">
        <f t="shared" si="253"/>
        <v>5.9772785954040737</v>
      </c>
      <c r="F895" s="15">
        <f t="shared" si="253"/>
        <v>30.083038723999024</v>
      </c>
      <c r="G895" s="15">
        <f t="shared" si="253"/>
        <v>13.956156003058883</v>
      </c>
      <c r="H895" s="15">
        <f t="shared" si="253"/>
        <v>4.9243593701759947</v>
      </c>
      <c r="I895" s="15">
        <f t="shared" si="253"/>
        <v>13.722412041739762</v>
      </c>
      <c r="J895" s="15">
        <f t="shared" si="253"/>
        <v>10.333258778796687</v>
      </c>
      <c r="K895" s="15">
        <f t="shared" si="253"/>
        <v>2.3025501361723228</v>
      </c>
      <c r="L895" s="15">
        <f t="shared" si="253"/>
        <v>33.020187887267639</v>
      </c>
      <c r="M895" s="15">
        <f t="shared" si="253"/>
        <v>3.5789473684210584</v>
      </c>
      <c r="N895" s="3"/>
    </row>
    <row r="896" spans="1:14" ht="13.5" hidden="1" thickBot="1" x14ac:dyDescent="0.25">
      <c r="A896" s="2"/>
      <c r="B896" s="14" t="s">
        <v>23</v>
      </c>
      <c r="C896" s="15">
        <f t="shared" si="253"/>
        <v>35.091802430824927</v>
      </c>
      <c r="D896" s="15">
        <f t="shared" si="253"/>
        <v>42.292147806004621</v>
      </c>
      <c r="E896" s="15">
        <f t="shared" si="253"/>
        <v>0.55144754981827016</v>
      </c>
      <c r="F896" s="15">
        <f t="shared" si="253"/>
        <v>36.433341578036099</v>
      </c>
      <c r="G896" s="15">
        <f t="shared" si="253"/>
        <v>17.323612998887935</v>
      </c>
      <c r="H896" s="15">
        <f t="shared" si="253"/>
        <v>5.4216867469879553</v>
      </c>
      <c r="I896" s="15">
        <f t="shared" si="253"/>
        <v>13.594023794152918</v>
      </c>
      <c r="J896" s="15">
        <f t="shared" si="253"/>
        <v>9.4898641122744536</v>
      </c>
      <c r="K896" s="15">
        <f t="shared" si="253"/>
        <v>6.1480552070263492</v>
      </c>
      <c r="L896" s="15">
        <f t="shared" si="253"/>
        <v>42.261335374019502</v>
      </c>
      <c r="M896" s="15">
        <f t="shared" si="253"/>
        <v>5.3473132372214884</v>
      </c>
      <c r="N896" s="3"/>
    </row>
    <row r="897" spans="1:14" ht="13.5" hidden="1" thickBot="1" x14ac:dyDescent="0.25">
      <c r="A897" s="3"/>
      <c r="B897" s="14" t="s">
        <v>24</v>
      </c>
      <c r="C897" s="15">
        <f t="shared" si="253"/>
        <v>35.819368044006652</v>
      </c>
      <c r="D897" s="15">
        <f t="shared" si="253"/>
        <v>43.118615209988661</v>
      </c>
      <c r="E897" s="15">
        <f t="shared" si="253"/>
        <v>1.0016911669051558</v>
      </c>
      <c r="F897" s="15">
        <f t="shared" si="253"/>
        <v>36.474808413500739</v>
      </c>
      <c r="G897" s="15">
        <f t="shared" si="253"/>
        <v>16.350184956843407</v>
      </c>
      <c r="H897" s="15">
        <f t="shared" si="253"/>
        <v>6.6002490660024877</v>
      </c>
      <c r="I897" s="15">
        <f t="shared" si="253"/>
        <v>13.730378578024011</v>
      </c>
      <c r="J897" s="15">
        <f t="shared" si="253"/>
        <v>9.1050066459902581</v>
      </c>
      <c r="K897" s="15">
        <f t="shared" si="253"/>
        <v>7.8075900410925829</v>
      </c>
      <c r="L897" s="15">
        <f t="shared" si="253"/>
        <v>47.234796299940953</v>
      </c>
      <c r="M897" s="15">
        <f t="shared" si="253"/>
        <v>3.3771106941838553</v>
      </c>
      <c r="N897" s="3"/>
    </row>
    <row r="898" spans="1:14" ht="13.5" hidden="1" thickBot="1" x14ac:dyDescent="0.25">
      <c r="A898" s="3"/>
      <c r="B898" s="14" t="s">
        <v>25</v>
      </c>
      <c r="C898" s="15">
        <f t="shared" si="253"/>
        <v>35.259969712266532</v>
      </c>
      <c r="D898" s="15">
        <f t="shared" si="253"/>
        <v>41.101989703631553</v>
      </c>
      <c r="E898" s="15">
        <f t="shared" si="253"/>
        <v>7.6725686425455573</v>
      </c>
      <c r="F898" s="15">
        <f t="shared" si="253"/>
        <v>37.539585870889155</v>
      </c>
      <c r="G898" s="15">
        <f t="shared" si="253"/>
        <v>21.453678132061256</v>
      </c>
      <c r="H898" s="15">
        <f t="shared" si="253"/>
        <v>6.4134495641345035</v>
      </c>
      <c r="I898" s="15">
        <f t="shared" si="253"/>
        <v>13.688388406867263</v>
      </c>
      <c r="J898" s="15">
        <f t="shared" si="253"/>
        <v>15.733634311512427</v>
      </c>
      <c r="K898" s="15">
        <f t="shared" si="253"/>
        <v>9.4478527607361951</v>
      </c>
      <c r="L898" s="15">
        <f t="shared" si="253"/>
        <v>43.837723514708706</v>
      </c>
      <c r="M898" s="15">
        <f t="shared" si="253"/>
        <v>1.3580569339253188</v>
      </c>
      <c r="N898" s="3"/>
    </row>
    <row r="899" spans="1:14" ht="13.5" hidden="1" thickBot="1" x14ac:dyDescent="0.25">
      <c r="A899" s="3"/>
      <c r="B899" s="14" t="s">
        <v>26</v>
      </c>
      <c r="C899" s="15">
        <f t="shared" si="253"/>
        <v>37.026456340827231</v>
      </c>
      <c r="D899" s="15">
        <f t="shared" si="253"/>
        <v>43.249176728869379</v>
      </c>
      <c r="E899" s="15">
        <f t="shared" si="253"/>
        <v>13.012747696579583</v>
      </c>
      <c r="F899" s="15">
        <f t="shared" si="253"/>
        <v>38.947703573987106</v>
      </c>
      <c r="G899" s="15">
        <f t="shared" si="253"/>
        <v>24.655760856772975</v>
      </c>
      <c r="H899" s="15">
        <f t="shared" si="253"/>
        <v>2.5335100898512368</v>
      </c>
      <c r="I899" s="15">
        <f t="shared" si="253"/>
        <v>12.243577896876733</v>
      </c>
      <c r="J899" s="15">
        <f t="shared" si="253"/>
        <v>15.686274509803921</v>
      </c>
      <c r="K899" s="15">
        <f t="shared" si="253"/>
        <v>9.3811394891944975</v>
      </c>
      <c r="L899" s="15">
        <f t="shared" si="253"/>
        <v>36.350651669344764</v>
      </c>
      <c r="M899" s="15">
        <f t="shared" si="253"/>
        <v>1.6631467793030652</v>
      </c>
      <c r="N899" s="3"/>
    </row>
    <row r="900" spans="1:14" ht="13.5" hidden="1" thickBot="1" x14ac:dyDescent="0.25">
      <c r="A900" s="3"/>
      <c r="B900" s="14" t="s">
        <v>27</v>
      </c>
      <c r="C900" s="15">
        <f t="shared" si="253"/>
        <v>35.191679767807486</v>
      </c>
      <c r="D900" s="15">
        <f t="shared" si="253"/>
        <v>39.320068520226641</v>
      </c>
      <c r="E900" s="15">
        <f t="shared" si="253"/>
        <v>13.590438639723995</v>
      </c>
      <c r="F900" s="15">
        <f t="shared" si="253"/>
        <v>42.039184326269499</v>
      </c>
      <c r="G900" s="15">
        <f t="shared" si="253"/>
        <v>26.795011502603227</v>
      </c>
      <c r="H900" s="15">
        <f t="shared" si="253"/>
        <v>7.1471202626081727</v>
      </c>
      <c r="I900" s="15">
        <f t="shared" si="253"/>
        <v>12.821932982553319</v>
      </c>
      <c r="J900" s="15">
        <f t="shared" si="253"/>
        <v>15.056461731493112</v>
      </c>
      <c r="K900" s="15">
        <f t="shared" si="253"/>
        <v>-3.1595940959409701</v>
      </c>
      <c r="L900" s="15">
        <f t="shared" si="253"/>
        <v>32.100868972567724</v>
      </c>
      <c r="M900" s="15">
        <f t="shared" si="253"/>
        <v>2.3671751709626512</v>
      </c>
      <c r="N900" s="3"/>
    </row>
    <row r="901" spans="1:14" ht="13.5" hidden="1" thickBot="1" x14ac:dyDescent="0.25">
      <c r="A901" s="3"/>
      <c r="B901" s="14" t="s">
        <v>28</v>
      </c>
      <c r="C901" s="15">
        <f t="shared" si="253"/>
        <v>32.528142589118211</v>
      </c>
      <c r="D901" s="15">
        <f t="shared" si="253"/>
        <v>39.224806201550379</v>
      </c>
      <c r="E901" s="15">
        <f t="shared" si="253"/>
        <v>22.570733580847516</v>
      </c>
      <c r="F901" s="15">
        <f t="shared" si="253"/>
        <v>35.173949773442899</v>
      </c>
      <c r="G901" s="15">
        <f t="shared" si="253"/>
        <v>26.017052375152243</v>
      </c>
      <c r="H901" s="15">
        <f t="shared" si="253"/>
        <v>10.903135236312583</v>
      </c>
      <c r="I901" s="15">
        <f t="shared" si="253"/>
        <v>-7.8123774413679614</v>
      </c>
      <c r="J901" s="15">
        <f t="shared" si="253"/>
        <v>29.812683367185738</v>
      </c>
      <c r="K901" s="15">
        <f t="shared" si="253"/>
        <v>0.62305295950154949</v>
      </c>
      <c r="L901" s="15">
        <f t="shared" si="253"/>
        <v>48.543522960932137</v>
      </c>
      <c r="M901" s="15">
        <f t="shared" si="253"/>
        <v>10.223390275952687</v>
      </c>
      <c r="N901" s="3"/>
    </row>
    <row r="902" spans="1:14" ht="13.5" hidden="1" thickBot="1" x14ac:dyDescent="0.25">
      <c r="A902" s="3"/>
      <c r="B902" s="14" t="s">
        <v>83</v>
      </c>
      <c r="C902" s="15">
        <f t="shared" si="253"/>
        <v>30.201188843164157</v>
      </c>
      <c r="D902" s="15">
        <f t="shared" si="253"/>
        <v>34.59399332591768</v>
      </c>
      <c r="E902" s="15">
        <f t="shared" si="253"/>
        <v>18.868160761237</v>
      </c>
      <c r="F902" s="15">
        <f t="shared" si="253"/>
        <v>37.882921505963054</v>
      </c>
      <c r="G902" s="15">
        <f t="shared" si="253"/>
        <v>26.127546071774976</v>
      </c>
      <c r="H902" s="15">
        <f t="shared" si="253"/>
        <v>6.9816430935901259</v>
      </c>
      <c r="I902" s="15">
        <f t="shared" si="253"/>
        <v>-4.2681436833102628</v>
      </c>
      <c r="J902" s="15">
        <f t="shared" si="253"/>
        <v>29.093369418132614</v>
      </c>
      <c r="K902" s="15">
        <f t="shared" si="253"/>
        <v>0.11921793037672868</v>
      </c>
      <c r="L902" s="15">
        <f t="shared" si="253"/>
        <v>36.994310998735784</v>
      </c>
      <c r="M902" s="15">
        <f t="shared" si="253"/>
        <v>3.966286564204264</v>
      </c>
      <c r="N902" s="3"/>
    </row>
    <row r="903" spans="1:14" ht="13.5" hidden="1" thickBot="1" x14ac:dyDescent="0.25">
      <c r="A903" s="3"/>
      <c r="B903" s="106" t="s">
        <v>29</v>
      </c>
      <c r="C903" s="15">
        <f t="shared" si="253"/>
        <v>27.101257445400389</v>
      </c>
      <c r="D903" s="15">
        <f t="shared" si="253"/>
        <v>31.410941022902577</v>
      </c>
      <c r="E903" s="15">
        <f t="shared" si="253"/>
        <v>16.747455162384867</v>
      </c>
      <c r="F903" s="15">
        <f t="shared" si="253"/>
        <v>34.352816795046053</v>
      </c>
      <c r="G903" s="15">
        <f t="shared" si="253"/>
        <v>24.648623533511437</v>
      </c>
      <c r="H903" s="15">
        <f t="shared" si="253"/>
        <v>4.3459735832978303</v>
      </c>
      <c r="I903" s="15">
        <f t="shared" si="253"/>
        <v>-8.3096417837706085</v>
      </c>
      <c r="J903" s="15">
        <f t="shared" si="253"/>
        <v>18.404535331038669</v>
      </c>
      <c r="K903" s="15">
        <f t="shared" si="253"/>
        <v>0.18890200708382793</v>
      </c>
      <c r="L903" s="15">
        <f t="shared" si="253"/>
        <v>39.710378117457758</v>
      </c>
      <c r="M903" s="15">
        <f t="shared" si="253"/>
        <v>5.0211285110613941</v>
      </c>
      <c r="N903" s="3"/>
    </row>
    <row r="904" spans="1:14" ht="13.5" hidden="1" thickBot="1" x14ac:dyDescent="0.25">
      <c r="A904" s="3"/>
      <c r="B904" s="106" t="s">
        <v>19</v>
      </c>
      <c r="C904" s="15">
        <f t="shared" si="253"/>
        <v>24.834790023449159</v>
      </c>
      <c r="D904" s="15">
        <f t="shared" si="253"/>
        <v>27.762772901192879</v>
      </c>
      <c r="E904" s="15">
        <f t="shared" si="253"/>
        <v>17.168379833578065</v>
      </c>
      <c r="F904" s="15">
        <f t="shared" si="253"/>
        <v>35.092368261659601</v>
      </c>
      <c r="G904" s="15">
        <f t="shared" si="253"/>
        <v>9.0056719527723192</v>
      </c>
      <c r="H904" s="15">
        <f t="shared" si="253"/>
        <v>17.640047675804524</v>
      </c>
      <c r="I904" s="15">
        <f t="shared" si="253"/>
        <v>-6.8155970755483422</v>
      </c>
      <c r="J904" s="15">
        <f t="shared" si="253"/>
        <v>39.296636085626915</v>
      </c>
      <c r="K904" s="15">
        <f t="shared" si="253"/>
        <v>-3.4490687514371121</v>
      </c>
      <c r="L904" s="15">
        <f t="shared" si="253"/>
        <v>41.143881375264783</v>
      </c>
      <c r="M904" s="15">
        <f t="shared" si="253"/>
        <v>6.0192210419828056</v>
      </c>
      <c r="N904" s="3"/>
    </row>
    <row r="905" spans="1:14" ht="13.5" hidden="1" thickBot="1" x14ac:dyDescent="0.25">
      <c r="A905" s="3"/>
      <c r="B905" s="14">
        <v>2009</v>
      </c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3"/>
    </row>
    <row r="906" spans="1:14" ht="13.5" hidden="1" thickBot="1" x14ac:dyDescent="0.25">
      <c r="A906" s="3"/>
      <c r="B906" s="14" t="s">
        <v>20</v>
      </c>
      <c r="C906" s="15">
        <f t="shared" ref="C906:M917" si="254">+(C165-C152)/C152*100</f>
        <v>23.498011304165807</v>
      </c>
      <c r="D906" s="15">
        <f t="shared" si="254"/>
        <v>26.966541103478836</v>
      </c>
      <c r="E906" s="15">
        <f t="shared" si="254"/>
        <v>17.89873728086306</v>
      </c>
      <c r="F906" s="15">
        <f t="shared" si="254"/>
        <v>25.312275664034452</v>
      </c>
      <c r="G906" s="15">
        <f t="shared" si="254"/>
        <v>33.24781341107871</v>
      </c>
      <c r="H906" s="15">
        <f t="shared" si="254"/>
        <v>15.822972172883359</v>
      </c>
      <c r="I906" s="15">
        <f t="shared" si="254"/>
        <v>-7.3656001299334122</v>
      </c>
      <c r="J906" s="15">
        <f t="shared" si="254"/>
        <v>22.123711340206174</v>
      </c>
      <c r="K906" s="15">
        <f t="shared" si="254"/>
        <v>0.95465393794749409</v>
      </c>
      <c r="L906" s="15">
        <f t="shared" si="254"/>
        <v>41.265906461741849</v>
      </c>
      <c r="M906" s="15">
        <f t="shared" si="254"/>
        <v>6.6616199848599482</v>
      </c>
      <c r="N906" s="3"/>
    </row>
    <row r="907" spans="1:14" ht="13.5" hidden="1" thickBot="1" x14ac:dyDescent="0.25">
      <c r="A907" s="3"/>
      <c r="B907" s="14" t="s">
        <v>21</v>
      </c>
      <c r="C907" s="15">
        <f t="shared" si="254"/>
        <v>19.993950393224434</v>
      </c>
      <c r="D907" s="15">
        <f t="shared" si="254"/>
        <v>22.953964194373398</v>
      </c>
      <c r="E907" s="15">
        <f t="shared" si="254"/>
        <v>18.494412378730203</v>
      </c>
      <c r="F907" s="15">
        <f t="shared" si="254"/>
        <v>17.687845856390421</v>
      </c>
      <c r="G907" s="15">
        <f t="shared" si="254"/>
        <v>41.931698157493258</v>
      </c>
      <c r="H907" s="15">
        <f t="shared" si="254"/>
        <v>14.054600606673418</v>
      </c>
      <c r="I907" s="15">
        <f t="shared" si="254"/>
        <v>-7.1892770105605202</v>
      </c>
      <c r="J907" s="15">
        <f t="shared" si="254"/>
        <v>28.980099502487576</v>
      </c>
      <c r="K907" s="15">
        <f t="shared" si="254"/>
        <v>17.409543786051398</v>
      </c>
      <c r="L907" s="15">
        <f t="shared" si="254"/>
        <v>44.670302429350514</v>
      </c>
      <c r="M907" s="15">
        <f t="shared" si="254"/>
        <v>4.3775303643724728</v>
      </c>
      <c r="N907" s="3"/>
    </row>
    <row r="908" spans="1:14" ht="13.5" hidden="1" thickBot="1" x14ac:dyDescent="0.25">
      <c r="A908" s="3"/>
      <c r="B908" s="14" t="s">
        <v>22</v>
      </c>
      <c r="C908" s="15">
        <f t="shared" si="254"/>
        <v>17.738315933261774</v>
      </c>
      <c r="D908" s="15">
        <f t="shared" si="254"/>
        <v>21.515463917525778</v>
      </c>
      <c r="E908" s="15">
        <f t="shared" si="254"/>
        <v>8.7343159946400348</v>
      </c>
      <c r="F908" s="15">
        <f t="shared" si="254"/>
        <v>11.218556440399444</v>
      </c>
      <c r="G908" s="15">
        <f t="shared" si="254"/>
        <v>46.337098758528136</v>
      </c>
      <c r="H908" s="15">
        <f t="shared" si="254"/>
        <v>8.4007650434014867</v>
      </c>
      <c r="I908" s="15">
        <f t="shared" si="254"/>
        <v>-5.8221680876979329</v>
      </c>
      <c r="J908" s="15">
        <f t="shared" si="254"/>
        <v>28.238394486113926</v>
      </c>
      <c r="K908" s="15">
        <f t="shared" si="254"/>
        <v>17.884801548886749</v>
      </c>
      <c r="L908" s="15">
        <f t="shared" si="254"/>
        <v>25.244177310293015</v>
      </c>
      <c r="M908" s="15">
        <f t="shared" si="254"/>
        <v>2.3882113821138153</v>
      </c>
      <c r="N908" s="3"/>
    </row>
    <row r="909" spans="1:14" ht="13.5" hidden="1" thickBot="1" x14ac:dyDescent="0.25">
      <c r="A909" s="3"/>
      <c r="B909" s="14" t="s">
        <v>23</v>
      </c>
      <c r="C909" s="15">
        <f t="shared" si="254"/>
        <v>17.524885145482401</v>
      </c>
      <c r="D909" s="15">
        <f t="shared" si="254"/>
        <v>21.870561980117685</v>
      </c>
      <c r="E909" s="15">
        <f t="shared" si="254"/>
        <v>18.272466658357228</v>
      </c>
      <c r="F909" s="15">
        <f t="shared" si="254"/>
        <v>6.774232535653864</v>
      </c>
      <c r="G909" s="15">
        <f t="shared" si="254"/>
        <v>40.32648762506583</v>
      </c>
      <c r="H909" s="15">
        <f t="shared" si="254"/>
        <v>8.5421245421245349</v>
      </c>
      <c r="I909" s="15">
        <f t="shared" si="254"/>
        <v>-6.0079564829097993</v>
      </c>
      <c r="J909" s="15">
        <f t="shared" si="254"/>
        <v>27.629704984740584</v>
      </c>
      <c r="K909" s="15">
        <f t="shared" si="254"/>
        <v>12.434988179669036</v>
      </c>
      <c r="L909" s="15">
        <f t="shared" si="254"/>
        <v>11.01398601398601</v>
      </c>
      <c r="M909" s="15">
        <f t="shared" si="254"/>
        <v>1.2938541925852316</v>
      </c>
      <c r="N909" s="3"/>
    </row>
    <row r="910" spans="1:14" ht="13.5" hidden="1" thickBot="1" x14ac:dyDescent="0.25">
      <c r="A910" s="3"/>
      <c r="B910" s="14" t="s">
        <v>24</v>
      </c>
      <c r="C910" s="15">
        <f t="shared" si="254"/>
        <v>17.707450315531695</v>
      </c>
      <c r="D910" s="15">
        <f t="shared" si="254"/>
        <v>21.82016456825616</v>
      </c>
      <c r="E910" s="15">
        <f t="shared" si="254"/>
        <v>19.848016486347248</v>
      </c>
      <c r="F910" s="15">
        <f t="shared" si="254"/>
        <v>5.1135005973715595</v>
      </c>
      <c r="G910" s="15">
        <f t="shared" si="254"/>
        <v>57.30182280627384</v>
      </c>
      <c r="H910" s="15">
        <f t="shared" si="254"/>
        <v>14.88025700934581</v>
      </c>
      <c r="I910" s="15">
        <f t="shared" si="254"/>
        <v>-6.0079564829097993</v>
      </c>
      <c r="J910" s="15">
        <f t="shared" si="254"/>
        <v>18.761421319796952</v>
      </c>
      <c r="K910" s="15">
        <f t="shared" si="254"/>
        <v>15.044843049327358</v>
      </c>
      <c r="L910" s="15">
        <f t="shared" si="254"/>
        <v>9.9184600989172473</v>
      </c>
      <c r="M910" s="15">
        <f t="shared" si="254"/>
        <v>6.6113559761472649</v>
      </c>
      <c r="N910" s="3"/>
    </row>
    <row r="911" spans="1:14" ht="13.5" hidden="1" thickBot="1" x14ac:dyDescent="0.25">
      <c r="A911" s="3"/>
      <c r="B911" s="14" t="s">
        <v>25</v>
      </c>
      <c r="C911" s="15">
        <f t="shared" si="254"/>
        <v>17.951110281768994</v>
      </c>
      <c r="D911" s="15">
        <f t="shared" si="254"/>
        <v>23.350754363475009</v>
      </c>
      <c r="E911" s="15">
        <f t="shared" si="254"/>
        <v>12.869399428026693</v>
      </c>
      <c r="F911" s="15">
        <f t="shared" si="254"/>
        <v>2.6272287164954542</v>
      </c>
      <c r="G911" s="15">
        <f t="shared" si="254"/>
        <v>61.105943152454792</v>
      </c>
      <c r="H911" s="15">
        <f t="shared" si="254"/>
        <v>20.655354008191914</v>
      </c>
      <c r="I911" s="15">
        <f t="shared" si="254"/>
        <v>-9.4259965900787641</v>
      </c>
      <c r="J911" s="15">
        <f t="shared" si="254"/>
        <v>12.26838307002145</v>
      </c>
      <c r="K911" s="15">
        <f t="shared" si="254"/>
        <v>17.511210762331846</v>
      </c>
      <c r="L911" s="15">
        <f t="shared" si="254"/>
        <v>10.346210399679185</v>
      </c>
      <c r="M911" s="15">
        <f t="shared" si="254"/>
        <v>8.9152280340118431</v>
      </c>
      <c r="N911" s="3"/>
    </row>
    <row r="912" spans="1:14" ht="13.5" hidden="1" thickBot="1" x14ac:dyDescent="0.25">
      <c r="A912" s="3"/>
      <c r="B912" s="14" t="s">
        <v>26</v>
      </c>
      <c r="C912" s="15">
        <f t="shared" si="254"/>
        <v>15.418781725888318</v>
      </c>
      <c r="D912" s="15">
        <f t="shared" si="254"/>
        <v>20.948275862068968</v>
      </c>
      <c r="E912" s="15">
        <f t="shared" si="254"/>
        <v>11.961134688407418</v>
      </c>
      <c r="F912" s="15">
        <f t="shared" si="254"/>
        <v>-1.0884509624197984</v>
      </c>
      <c r="G912" s="15">
        <f t="shared" si="254"/>
        <v>42.947507552870071</v>
      </c>
      <c r="H912" s="15">
        <f t="shared" si="254"/>
        <v>7.0104869989943905</v>
      </c>
      <c r="I912" s="15">
        <f t="shared" si="254"/>
        <v>-7.1704947723717893</v>
      </c>
      <c r="J912" s="15">
        <f t="shared" si="254"/>
        <v>12.259887005649722</v>
      </c>
      <c r="K912" s="15">
        <f t="shared" si="254"/>
        <v>25.729681185451287</v>
      </c>
      <c r="L912" s="15">
        <f t="shared" si="254"/>
        <v>8.4588189079481353</v>
      </c>
      <c r="M912" s="15">
        <f t="shared" si="254"/>
        <v>9.3482212412360415</v>
      </c>
      <c r="N912" s="3"/>
    </row>
    <row r="913" spans="1:14" ht="13.5" hidden="1" thickBot="1" x14ac:dyDescent="0.25">
      <c r="A913" s="3"/>
      <c r="B913" s="14" t="s">
        <v>27</v>
      </c>
      <c r="C913" s="15">
        <f t="shared" si="254"/>
        <v>14.563019948117001</v>
      </c>
      <c r="D913" s="15">
        <f t="shared" si="254"/>
        <v>19.691667454837798</v>
      </c>
      <c r="E913" s="15">
        <f t="shared" si="254"/>
        <v>3.5904111074953926</v>
      </c>
      <c r="F913" s="15">
        <f t="shared" si="254"/>
        <v>-0.16326990203806388</v>
      </c>
      <c r="G913" s="15">
        <f t="shared" si="254"/>
        <v>48.672650878533233</v>
      </c>
      <c r="H913" s="15">
        <f t="shared" si="254"/>
        <v>10.304971452443949</v>
      </c>
      <c r="I913" s="15">
        <f t="shared" si="254"/>
        <v>-5.9646539027982399</v>
      </c>
      <c r="J913" s="15">
        <f t="shared" si="254"/>
        <v>7.6335877862595405</v>
      </c>
      <c r="K913" s="15">
        <f t="shared" si="254"/>
        <v>41.914741605144087</v>
      </c>
      <c r="L913" s="15">
        <f t="shared" si="254"/>
        <v>1.1479427318457489</v>
      </c>
      <c r="M913" s="15">
        <f t="shared" si="254"/>
        <v>17.882836587872568</v>
      </c>
      <c r="N913" s="3"/>
    </row>
    <row r="914" spans="1:14" ht="13.5" hidden="1" thickBot="1" x14ac:dyDescent="0.25">
      <c r="A914" s="3"/>
      <c r="B914" s="14" t="s">
        <v>28</v>
      </c>
      <c r="C914" s="15">
        <f t="shared" si="254"/>
        <v>14.316050256591751</v>
      </c>
      <c r="D914" s="15">
        <f t="shared" si="254"/>
        <v>18.253526354862665</v>
      </c>
      <c r="E914" s="15">
        <f t="shared" si="254"/>
        <v>6.0685189053687099</v>
      </c>
      <c r="F914" s="15">
        <f t="shared" si="254"/>
        <v>0.55110505084938621</v>
      </c>
      <c r="G914" s="15">
        <f t="shared" si="254"/>
        <v>56.388942586506872</v>
      </c>
      <c r="H914" s="15">
        <f t="shared" si="254"/>
        <v>13.642756680731363</v>
      </c>
      <c r="I914" s="15">
        <f t="shared" si="254"/>
        <v>-2.1951842082872419</v>
      </c>
      <c r="J914" s="15">
        <f t="shared" si="254"/>
        <v>3.216272600834492</v>
      </c>
      <c r="K914" s="15">
        <f t="shared" si="254"/>
        <v>40.080971659919044</v>
      </c>
      <c r="L914" s="15">
        <f t="shared" si="254"/>
        <v>-5.2255162071749863</v>
      </c>
      <c r="M914" s="15">
        <f t="shared" si="254"/>
        <v>12.73247496423463</v>
      </c>
      <c r="N914" s="3"/>
    </row>
    <row r="915" spans="1:14" ht="13.5" hidden="1" thickBot="1" x14ac:dyDescent="0.25">
      <c r="A915" s="3"/>
      <c r="B915" s="14" t="s">
        <v>83</v>
      </c>
      <c r="C915" s="15">
        <f t="shared" si="254"/>
        <v>14.749780509218613</v>
      </c>
      <c r="D915" s="15">
        <f t="shared" si="254"/>
        <v>18.714416896235072</v>
      </c>
      <c r="E915" s="15">
        <f t="shared" si="254"/>
        <v>8.0577206656836022</v>
      </c>
      <c r="F915" s="15">
        <f t="shared" si="254"/>
        <v>0.18655661710667387</v>
      </c>
      <c r="G915" s="15">
        <f t="shared" si="254"/>
        <v>56.560607517062401</v>
      </c>
      <c r="H915" s="15">
        <f t="shared" si="254"/>
        <v>14.908579465541491</v>
      </c>
      <c r="I915" s="15">
        <f t="shared" si="254"/>
        <v>-1.6336254573300475</v>
      </c>
      <c r="J915" s="15">
        <f t="shared" si="254"/>
        <v>5.9224318658280888</v>
      </c>
      <c r="K915" s="15">
        <f t="shared" si="254"/>
        <v>40.652536318171009</v>
      </c>
      <c r="L915" s="15">
        <f t="shared" si="254"/>
        <v>-2.8376975429692033</v>
      </c>
      <c r="M915" s="15">
        <f t="shared" si="254"/>
        <v>6.1516452074392021</v>
      </c>
      <c r="N915" s="3"/>
    </row>
    <row r="916" spans="1:14" ht="13.5" hidden="1" thickBot="1" x14ac:dyDescent="0.25">
      <c r="A916" s="3"/>
      <c r="B916" s="106" t="s">
        <v>29</v>
      </c>
      <c r="C916" s="15">
        <f t="shared" si="254"/>
        <v>15.551505684283612</v>
      </c>
      <c r="D916" s="15">
        <f t="shared" si="254"/>
        <v>19.333574137619639</v>
      </c>
      <c r="E916" s="15">
        <f t="shared" si="254"/>
        <v>4.7539962632343853</v>
      </c>
      <c r="F916" s="15">
        <f t="shared" si="254"/>
        <v>-1.0510932493957519</v>
      </c>
      <c r="G916" s="15">
        <f t="shared" si="254"/>
        <v>62.230919765166362</v>
      </c>
      <c r="H916" s="15">
        <f t="shared" si="254"/>
        <v>21.900095276983798</v>
      </c>
      <c r="I916" s="15">
        <f t="shared" si="254"/>
        <v>4.1902905740609464</v>
      </c>
      <c r="J916" s="15">
        <f t="shared" si="254"/>
        <v>5.3180574555403597</v>
      </c>
      <c r="K916" s="15">
        <f t="shared" si="254"/>
        <v>45.392411029931644</v>
      </c>
      <c r="L916" s="15">
        <f t="shared" si="254"/>
        <v>5.7698951975123833</v>
      </c>
      <c r="M916" s="15">
        <f t="shared" si="254"/>
        <v>-0.75739644970413933</v>
      </c>
      <c r="N916" s="3"/>
    </row>
    <row r="917" spans="1:14" ht="13.5" hidden="1" thickBot="1" x14ac:dyDescent="0.25">
      <c r="A917" s="3"/>
      <c r="B917" s="106" t="s">
        <v>19</v>
      </c>
      <c r="C917" s="15">
        <f t="shared" si="254"/>
        <v>16.086157578839895</v>
      </c>
      <c r="D917" s="15">
        <f t="shared" si="254"/>
        <v>19.968272332296479</v>
      </c>
      <c r="E917" s="15">
        <f t="shared" si="254"/>
        <v>5.7249872224247751</v>
      </c>
      <c r="F917" s="15">
        <f t="shared" si="254"/>
        <v>-1.5582816543496607</v>
      </c>
      <c r="G917" s="15">
        <f t="shared" si="254"/>
        <v>80.553672028601724</v>
      </c>
      <c r="H917" s="15">
        <f t="shared" si="254"/>
        <v>9.5235594834165056</v>
      </c>
      <c r="I917" s="15">
        <f t="shared" si="254"/>
        <v>2.0828095177536947</v>
      </c>
      <c r="J917" s="15">
        <f t="shared" si="254"/>
        <v>10.425817773768584</v>
      </c>
      <c r="K917" s="15">
        <f t="shared" si="254"/>
        <v>49.835950735812176</v>
      </c>
      <c r="L917" s="15">
        <f t="shared" si="254"/>
        <v>6.533419740573926</v>
      </c>
      <c r="M917" s="15">
        <f t="shared" si="254"/>
        <v>16.475510035041658</v>
      </c>
      <c r="N917" s="3"/>
    </row>
    <row r="918" spans="1:14" ht="13.5" hidden="1" thickBot="1" x14ac:dyDescent="0.25">
      <c r="A918" s="3"/>
      <c r="B918" s="14">
        <v>2010</v>
      </c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19"/>
      <c r="N918" s="3"/>
    </row>
    <row r="919" spans="1:14" ht="13.5" hidden="1" thickBot="1" x14ac:dyDescent="0.25">
      <c r="A919" s="3"/>
      <c r="B919" s="14" t="s">
        <v>20</v>
      </c>
      <c r="C919" s="15">
        <f t="shared" ref="C919:M930" si="255">+(C178-C165)/C165*100</f>
        <v>15.907757122963631</v>
      </c>
      <c r="D919" s="15">
        <f t="shared" si="255"/>
        <v>19.651255070397937</v>
      </c>
      <c r="E919" s="15">
        <f t="shared" si="255"/>
        <v>3.0435651675355579</v>
      </c>
      <c r="F919" s="15">
        <f t="shared" si="255"/>
        <v>1.1588429279850068</v>
      </c>
      <c r="G919" s="15">
        <f t="shared" si="255"/>
        <v>51.188957429653605</v>
      </c>
      <c r="H919" s="15">
        <f t="shared" si="255"/>
        <v>17.34407162426292</v>
      </c>
      <c r="I919" s="15">
        <f t="shared" si="255"/>
        <v>2.5452798590098777</v>
      </c>
      <c r="J919" s="15">
        <f t="shared" si="255"/>
        <v>19.57113459820642</v>
      </c>
      <c r="K919" s="15">
        <f t="shared" si="255"/>
        <v>53.504770985048133</v>
      </c>
      <c r="L919" s="15">
        <f t="shared" si="255"/>
        <v>10.718833938280138</v>
      </c>
      <c r="M919" s="15">
        <f t="shared" si="255"/>
        <v>11.92539840413254</v>
      </c>
      <c r="N919" s="3"/>
    </row>
    <row r="920" spans="1:14" ht="13.5" hidden="1" thickBot="1" x14ac:dyDescent="0.25">
      <c r="A920" s="3"/>
      <c r="B920" s="14" t="s">
        <v>21</v>
      </c>
      <c r="C920" s="15">
        <f t="shared" si="255"/>
        <v>15.805394504663486</v>
      </c>
      <c r="D920" s="15">
        <f t="shared" si="255"/>
        <v>20.194141098977294</v>
      </c>
      <c r="E920" s="15">
        <f t="shared" si="255"/>
        <v>3.3474971499637336</v>
      </c>
      <c r="F920" s="15">
        <f t="shared" si="255"/>
        <v>7.364604577384741E-2</v>
      </c>
      <c r="G920" s="15">
        <f t="shared" si="255"/>
        <v>38.589383165205874</v>
      </c>
      <c r="H920" s="15">
        <f t="shared" si="255"/>
        <v>16.160081053698079</v>
      </c>
      <c r="I920" s="15">
        <f t="shared" si="255"/>
        <v>2.3457330415754885</v>
      </c>
      <c r="J920" s="15">
        <f t="shared" si="255"/>
        <v>13.034394085503036</v>
      </c>
      <c r="K920" s="15">
        <f t="shared" si="255"/>
        <v>51.786511835640916</v>
      </c>
      <c r="L920" s="15">
        <f t="shared" si="255"/>
        <v>9.3671464473383601</v>
      </c>
      <c r="M920" s="15">
        <f t="shared" si="255"/>
        <v>27.903030303030306</v>
      </c>
      <c r="N920" s="3"/>
    </row>
    <row r="921" spans="1:14" ht="13.5" hidden="1" thickBot="1" x14ac:dyDescent="0.25">
      <c r="A921" s="3"/>
      <c r="B921" s="14" t="s">
        <v>22</v>
      </c>
      <c r="C921" s="15">
        <f t="shared" si="255"/>
        <v>14.800696113367026</v>
      </c>
      <c r="D921" s="15">
        <f t="shared" si="255"/>
        <v>18.206498684991931</v>
      </c>
      <c r="E921" s="15">
        <f t="shared" si="255"/>
        <v>13.275823437149899</v>
      </c>
      <c r="F921" s="15">
        <f t="shared" si="255"/>
        <v>0.40347786554525822</v>
      </c>
      <c r="G921" s="15">
        <f t="shared" si="255"/>
        <v>31.343625802506871</v>
      </c>
      <c r="H921" s="15">
        <f t="shared" si="255"/>
        <v>30.116720955483185</v>
      </c>
      <c r="I921" s="15">
        <f t="shared" si="255"/>
        <v>0.81910674254181759</v>
      </c>
      <c r="J921" s="15">
        <f t="shared" si="255"/>
        <v>9.9114764464116245</v>
      </c>
      <c r="K921" s="15">
        <f t="shared" si="255"/>
        <v>35.803736399096685</v>
      </c>
      <c r="L921" s="15">
        <f t="shared" si="255"/>
        <v>12.729454109178167</v>
      </c>
      <c r="M921" s="15">
        <f t="shared" si="255"/>
        <v>41.563275434243174</v>
      </c>
      <c r="N921" s="3"/>
    </row>
    <row r="922" spans="1:14" ht="13.5" hidden="1" thickBot="1" x14ac:dyDescent="0.25">
      <c r="A922" s="3"/>
      <c r="B922" s="14" t="s">
        <v>23</v>
      </c>
      <c r="C922" s="15">
        <f t="shared" si="255"/>
        <v>13.437576349865624</v>
      </c>
      <c r="D922" s="15">
        <f t="shared" si="255"/>
        <v>17.188280339603796</v>
      </c>
      <c r="E922" s="15">
        <f t="shared" si="255"/>
        <v>11.729370850458434</v>
      </c>
      <c r="F922" s="15">
        <f t="shared" si="255"/>
        <v>-4.3352764729186788</v>
      </c>
      <c r="G922" s="15">
        <f t="shared" si="255"/>
        <v>30.981687181026711</v>
      </c>
      <c r="H922" s="15">
        <f t="shared" si="255"/>
        <v>39.848812095032407</v>
      </c>
      <c r="I922" s="15">
        <f t="shared" si="255"/>
        <v>1.3043102703636442</v>
      </c>
      <c r="J922" s="15">
        <f t="shared" si="255"/>
        <v>15.686274509803939</v>
      </c>
      <c r="K922" s="15">
        <f t="shared" si="255"/>
        <v>36.837678721614786</v>
      </c>
      <c r="L922" s="15">
        <f t="shared" si="255"/>
        <v>15.251362810417927</v>
      </c>
      <c r="M922" s="110">
        <f t="shared" si="255"/>
        <v>48.513878653893386</v>
      </c>
      <c r="N922" s="3"/>
    </row>
    <row r="923" spans="1:14" ht="13.5" hidden="1" thickBot="1" x14ac:dyDescent="0.25">
      <c r="A923" s="3"/>
      <c r="B923" s="14" t="s">
        <v>24</v>
      </c>
      <c r="C923" s="15">
        <f t="shared" si="255"/>
        <v>11.754821157077687</v>
      </c>
      <c r="D923" s="15">
        <f t="shared" si="255"/>
        <v>14.355468750000009</v>
      </c>
      <c r="E923" s="15">
        <f t="shared" si="255"/>
        <v>11.284255776464267</v>
      </c>
      <c r="F923" s="15">
        <f t="shared" si="255"/>
        <v>0.37508524664697296</v>
      </c>
      <c r="G923" s="15">
        <f t="shared" si="255"/>
        <v>18.170181230209533</v>
      </c>
      <c r="H923" s="15">
        <f t="shared" si="255"/>
        <v>30.341934663785437</v>
      </c>
      <c r="I923" s="15">
        <f t="shared" si="255"/>
        <v>1.0451757795629186</v>
      </c>
      <c r="J923" s="15">
        <f t="shared" si="255"/>
        <v>21.063429646093358</v>
      </c>
      <c r="K923" s="15">
        <f t="shared" si="255"/>
        <v>15.727928279087882</v>
      </c>
      <c r="L923" s="15">
        <f t="shared" si="255"/>
        <v>13.924358506627751</v>
      </c>
      <c r="M923" s="110">
        <f t="shared" si="255"/>
        <v>38.278210116731529</v>
      </c>
      <c r="N923" s="3"/>
    </row>
    <row r="924" spans="1:14" ht="13.5" hidden="1" thickBot="1" x14ac:dyDescent="0.25">
      <c r="A924" s="3"/>
      <c r="B924" s="14" t="s">
        <v>25</v>
      </c>
      <c r="C924" s="15">
        <f t="shared" si="255"/>
        <v>11.509254864736592</v>
      </c>
      <c r="D924" s="15">
        <f t="shared" si="255"/>
        <v>13.238468302821961</v>
      </c>
      <c r="E924" s="15">
        <f t="shared" si="255"/>
        <v>16.913006756756761</v>
      </c>
      <c r="F924" s="15">
        <f t="shared" si="255"/>
        <v>4.2973019616867081</v>
      </c>
      <c r="G924" s="15">
        <f t="shared" si="255"/>
        <v>3.0025020850708897</v>
      </c>
      <c r="H924" s="15">
        <f t="shared" si="255"/>
        <v>27.182347235693509</v>
      </c>
      <c r="I924" s="15">
        <f t="shared" si="255"/>
        <v>4.9659376120473375</v>
      </c>
      <c r="J924" s="15">
        <f t="shared" si="255"/>
        <v>22.133425990271014</v>
      </c>
      <c r="K924" s="15">
        <f t="shared" si="255"/>
        <v>13.566113337149401</v>
      </c>
      <c r="L924" s="15">
        <f t="shared" si="255"/>
        <v>13.567534827377347</v>
      </c>
      <c r="M924" s="110">
        <f t="shared" si="255"/>
        <v>36.740004731488057</v>
      </c>
      <c r="N924" s="3"/>
    </row>
    <row r="925" spans="1:14" ht="13.5" hidden="1" thickBot="1" x14ac:dyDescent="0.25">
      <c r="A925" s="3"/>
      <c r="B925" s="14" t="s">
        <v>26</v>
      </c>
      <c r="C925" s="15">
        <f t="shared" si="255"/>
        <v>12.432262624676035</v>
      </c>
      <c r="D925" s="15">
        <f t="shared" si="255"/>
        <v>13.08307594836462</v>
      </c>
      <c r="E925" s="15">
        <f t="shared" si="255"/>
        <v>8.1596009975062298</v>
      </c>
      <c r="F925" s="15">
        <f t="shared" si="255"/>
        <v>11.838294914861583</v>
      </c>
      <c r="G925" s="15">
        <f t="shared" si="255"/>
        <v>12.839310481474151</v>
      </c>
      <c r="H925" s="15">
        <f t="shared" si="255"/>
        <v>36.796885487984973</v>
      </c>
      <c r="I925" s="15">
        <f t="shared" si="255"/>
        <v>3.9286981199006905</v>
      </c>
      <c r="J925" s="15">
        <f t="shared" si="255"/>
        <v>21.741318570709616</v>
      </c>
      <c r="K925" s="15">
        <f t="shared" si="255"/>
        <v>10.57142857142858</v>
      </c>
      <c r="L925" s="15">
        <f t="shared" si="255"/>
        <v>14.861765060968251</v>
      </c>
      <c r="M925" s="15">
        <f t="shared" si="255"/>
        <v>43.576347660888146</v>
      </c>
      <c r="N925" s="3"/>
    </row>
    <row r="926" spans="1:14" ht="13.5" hidden="1" thickBot="1" x14ac:dyDescent="0.25">
      <c r="A926" s="3"/>
      <c r="B926" s="14" t="s">
        <v>27</v>
      </c>
      <c r="C926" s="15">
        <f t="shared" si="255"/>
        <v>12.78988053408292</v>
      </c>
      <c r="D926" s="15">
        <f t="shared" si="255"/>
        <v>14.271039114974309</v>
      </c>
      <c r="E926" s="15">
        <f t="shared" si="255"/>
        <v>10.020942408376968</v>
      </c>
      <c r="F926" s="15">
        <f t="shared" si="255"/>
        <v>8.9381379349235885</v>
      </c>
      <c r="G926" s="15">
        <f t="shared" si="255"/>
        <v>11.041171558866971</v>
      </c>
      <c r="H926" s="15">
        <f t="shared" si="255"/>
        <v>30.236081302865784</v>
      </c>
      <c r="I926" s="15">
        <f t="shared" si="255"/>
        <v>2.1839380492473799</v>
      </c>
      <c r="J926" s="15">
        <f t="shared" si="255"/>
        <v>27.102330293819655</v>
      </c>
      <c r="K926" s="15">
        <f t="shared" si="255"/>
        <v>-0.50344017452592715</v>
      </c>
      <c r="L926" s="15">
        <f t="shared" si="255"/>
        <v>31.828615149196622</v>
      </c>
      <c r="M926" s="15">
        <f t="shared" si="255"/>
        <v>33.129904097646019</v>
      </c>
      <c r="N926" s="3"/>
    </row>
    <row r="927" spans="1:14" ht="13.5" hidden="1" thickBot="1" x14ac:dyDescent="0.25">
      <c r="A927" s="3"/>
      <c r="B927" s="14" t="s">
        <v>28</v>
      </c>
      <c r="C927" s="15">
        <f t="shared" si="255"/>
        <v>13.157894736842104</v>
      </c>
      <c r="D927" s="15">
        <f t="shared" si="255"/>
        <v>15.318213921368597</v>
      </c>
      <c r="E927" s="15">
        <f t="shared" si="255"/>
        <v>4.6479566715903537</v>
      </c>
      <c r="F927" s="15">
        <f t="shared" si="255"/>
        <v>9.2722341507515065</v>
      </c>
      <c r="G927" s="15">
        <f t="shared" si="255"/>
        <v>5.803461063040797</v>
      </c>
      <c r="H927" s="15">
        <f t="shared" si="255"/>
        <v>30.371287128712883</v>
      </c>
      <c r="I927" s="15">
        <f t="shared" si="255"/>
        <v>2.209656372335806</v>
      </c>
      <c r="J927" s="15">
        <f t="shared" si="255"/>
        <v>26.629610914603319</v>
      </c>
      <c r="K927" s="15">
        <f t="shared" si="255"/>
        <v>0.86705202312137175</v>
      </c>
      <c r="L927" s="15">
        <f t="shared" si="255"/>
        <v>25.937195715676729</v>
      </c>
      <c r="M927" s="15">
        <f t="shared" si="255"/>
        <v>27.157360406091378</v>
      </c>
      <c r="N927" s="3"/>
    </row>
    <row r="928" spans="1:14" ht="13.5" hidden="1" thickBot="1" x14ac:dyDescent="0.25">
      <c r="A928" s="3"/>
      <c r="B928" s="14" t="s">
        <v>83</v>
      </c>
      <c r="C928" s="15">
        <f t="shared" si="255"/>
        <v>13.022188217291511</v>
      </c>
      <c r="D928" s="15">
        <f t="shared" si="255"/>
        <v>15.416150990099005</v>
      </c>
      <c r="E928" s="15">
        <f t="shared" si="255"/>
        <v>5.9459986353445755</v>
      </c>
      <c r="F928" s="15">
        <f t="shared" si="255"/>
        <v>9.1129669337546559</v>
      </c>
      <c r="G928" s="15">
        <f t="shared" si="255"/>
        <v>-0.77362313501566504</v>
      </c>
      <c r="H928" s="15">
        <f t="shared" si="255"/>
        <v>31.211750305997555</v>
      </c>
      <c r="I928" s="15">
        <f t="shared" si="255"/>
        <v>1.6521062191852034</v>
      </c>
      <c r="J928" s="15">
        <f t="shared" si="255"/>
        <v>24.492825333993075</v>
      </c>
      <c r="K928" s="15">
        <f t="shared" si="255"/>
        <v>1.5238740264138164</v>
      </c>
      <c r="L928" s="15">
        <f t="shared" si="255"/>
        <v>24.551822391072061</v>
      </c>
      <c r="M928" s="15">
        <f t="shared" si="255"/>
        <v>30.458221024258751</v>
      </c>
      <c r="N928" s="3"/>
    </row>
    <row r="929" spans="1:14" ht="13.5" hidden="1" thickBot="1" x14ac:dyDescent="0.25">
      <c r="A929" s="3"/>
      <c r="B929" s="106" t="s">
        <v>29</v>
      </c>
      <c r="C929" s="15">
        <f t="shared" si="255"/>
        <v>13.015396169733378</v>
      </c>
      <c r="D929" s="15">
        <f t="shared" si="255"/>
        <v>15.792659856223992</v>
      </c>
      <c r="E929" s="15">
        <f t="shared" si="255"/>
        <v>6.480380499405455</v>
      </c>
      <c r="F929" s="15">
        <f t="shared" si="255"/>
        <v>10.117018859350143</v>
      </c>
      <c r="G929" s="15">
        <f t="shared" si="255"/>
        <v>-7.2261473950255715</v>
      </c>
      <c r="H929" s="15">
        <f t="shared" si="255"/>
        <v>19.461813309513182</v>
      </c>
      <c r="I929" s="15">
        <f t="shared" si="255"/>
        <v>-5.1016070062061825E-2</v>
      </c>
      <c r="J929" s="15">
        <f t="shared" si="255"/>
        <v>23.770092547491473</v>
      </c>
      <c r="K929" s="15">
        <f t="shared" si="255"/>
        <v>-4.1011509158696633</v>
      </c>
      <c r="L929" s="15">
        <f t="shared" si="255"/>
        <v>21.940331010452972</v>
      </c>
      <c r="M929" s="15">
        <f t="shared" si="255"/>
        <v>37.777247793942294</v>
      </c>
      <c r="N929" s="3"/>
    </row>
    <row r="930" spans="1:14" ht="13.5" hidden="1" thickBot="1" x14ac:dyDescent="0.25">
      <c r="A930" s="3"/>
      <c r="B930" s="106" t="s">
        <v>19</v>
      </c>
      <c r="C930" s="15">
        <f t="shared" si="255"/>
        <v>12.89340861297282</v>
      </c>
      <c r="D930" s="15">
        <f t="shared" si="255"/>
        <v>15.088122982607274</v>
      </c>
      <c r="E930" s="15">
        <f t="shared" si="255"/>
        <v>8.4640748185373322</v>
      </c>
      <c r="F930" s="15">
        <f t="shared" si="255"/>
        <v>10.065748045555962</v>
      </c>
      <c r="G930" s="15">
        <f t="shared" si="255"/>
        <v>-0.35135100231306921</v>
      </c>
      <c r="H930" s="15">
        <f t="shared" si="255"/>
        <v>25.00028537283918</v>
      </c>
      <c r="I930" s="15">
        <f t="shared" si="255"/>
        <v>0.41913970441707976</v>
      </c>
      <c r="J930" s="15">
        <f t="shared" si="255"/>
        <v>5.3415702630410999</v>
      </c>
      <c r="K930" s="15">
        <f t="shared" si="255"/>
        <v>-6.0971909508963984</v>
      </c>
      <c r="L930" s="15">
        <f t="shared" si="255"/>
        <v>26.138869027033852</v>
      </c>
      <c r="M930" s="15">
        <f t="shared" si="255"/>
        <v>20.057672396087209</v>
      </c>
      <c r="N930" s="3"/>
    </row>
    <row r="931" spans="1:14" ht="13.5" hidden="1" thickBot="1" x14ac:dyDescent="0.25">
      <c r="A931" s="25"/>
      <c r="B931" s="14">
        <v>2011</v>
      </c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3"/>
    </row>
    <row r="932" spans="1:14" ht="13.5" hidden="1" thickBot="1" x14ac:dyDescent="0.25">
      <c r="A932" s="3"/>
      <c r="B932" s="14" t="s">
        <v>20</v>
      </c>
      <c r="C932" s="15">
        <f t="shared" ref="C932:M943" si="256">+(C191-C178)/C178*100</f>
        <v>12.781875749330073</v>
      </c>
      <c r="D932" s="15">
        <f t="shared" si="256"/>
        <v>15.358525182171517</v>
      </c>
      <c r="E932" s="15">
        <f t="shared" si="256"/>
        <v>10.598710088545428</v>
      </c>
      <c r="F932" s="15">
        <f t="shared" si="256"/>
        <v>8.0908885907525061</v>
      </c>
      <c r="G932" s="15">
        <f t="shared" si="256"/>
        <v>-3.1134873374977343</v>
      </c>
      <c r="H932" s="15">
        <f t="shared" si="256"/>
        <v>21.703209732425325</v>
      </c>
      <c r="I932" s="15">
        <f t="shared" si="256"/>
        <v>0.53567671016596896</v>
      </c>
      <c r="J932" s="15">
        <f t="shared" si="256"/>
        <v>3.8801751380057001</v>
      </c>
      <c r="K932" s="15">
        <f t="shared" si="256"/>
        <v>-4.5778574625372439</v>
      </c>
      <c r="L932" s="15">
        <f t="shared" si="256"/>
        <v>20.706922563898463</v>
      </c>
      <c r="M932" s="15">
        <f t="shared" si="256"/>
        <v>23.903883131583015</v>
      </c>
      <c r="N932" s="3"/>
    </row>
    <row r="933" spans="1:14" ht="13.5" hidden="1" thickBot="1" x14ac:dyDescent="0.25">
      <c r="A933" s="3"/>
      <c r="B933" s="14" t="s">
        <v>21</v>
      </c>
      <c r="C933" s="15">
        <f t="shared" si="256"/>
        <v>12.879117689740241</v>
      </c>
      <c r="D933" s="15">
        <f t="shared" si="256"/>
        <v>15.07066628208826</v>
      </c>
      <c r="E933" s="15">
        <f t="shared" si="256"/>
        <v>10.359005214600877</v>
      </c>
      <c r="F933" s="15">
        <f t="shared" si="256"/>
        <v>9.9745258986696879</v>
      </c>
      <c r="G933" s="15">
        <f t="shared" si="256"/>
        <v>-0.68611658015631538</v>
      </c>
      <c r="H933" s="15">
        <f t="shared" si="256"/>
        <v>22.067160924552972</v>
      </c>
      <c r="I933" s="15">
        <f t="shared" si="256"/>
        <v>0.48747113657744334</v>
      </c>
      <c r="J933" s="15">
        <f t="shared" si="256"/>
        <v>4.6068534053746761</v>
      </c>
      <c r="K933" s="15">
        <f t="shared" si="256"/>
        <v>-8.8421362365749623</v>
      </c>
      <c r="L933" s="15">
        <f t="shared" si="256"/>
        <v>16.88949237518278</v>
      </c>
      <c r="M933" s="15">
        <f t="shared" si="256"/>
        <v>10.765731614859734</v>
      </c>
      <c r="N933" s="3"/>
    </row>
    <row r="934" spans="1:14" ht="13.5" hidden="1" thickBot="1" x14ac:dyDescent="0.25">
      <c r="A934" s="3"/>
      <c r="B934" s="14" t="s">
        <v>22</v>
      </c>
      <c r="C934" s="15">
        <f t="shared" si="256"/>
        <v>14.747708077672703</v>
      </c>
      <c r="D934" s="15">
        <f t="shared" si="256"/>
        <v>15.588889686356136</v>
      </c>
      <c r="E934" s="15">
        <f t="shared" si="256"/>
        <v>8.3572346948867455</v>
      </c>
      <c r="F934" s="15">
        <f t="shared" si="256"/>
        <v>12.785827484718141</v>
      </c>
      <c r="G934" s="15">
        <f t="shared" si="256"/>
        <v>-1.2452720395693972</v>
      </c>
      <c r="H934" s="15">
        <f t="shared" si="256"/>
        <v>12.92375091269426</v>
      </c>
      <c r="I934" s="15">
        <f t="shared" si="256"/>
        <v>25.468228854870432</v>
      </c>
      <c r="J934" s="15">
        <f t="shared" si="256"/>
        <v>1.2368761685603369</v>
      </c>
      <c r="K934" s="15">
        <f t="shared" si="256"/>
        <v>-5.1549508692365871</v>
      </c>
      <c r="L934" s="15">
        <f t="shared" si="256"/>
        <v>13.409961685823744</v>
      </c>
      <c r="M934" s="15">
        <f t="shared" si="256"/>
        <v>1.5950920245398812</v>
      </c>
      <c r="N934" s="3"/>
    </row>
    <row r="935" spans="1:14" ht="13.5" hidden="1" thickBot="1" x14ac:dyDescent="0.25">
      <c r="A935" s="3"/>
      <c r="B935" s="14" t="s">
        <v>23</v>
      </c>
      <c r="C935" s="15">
        <f t="shared" si="256"/>
        <v>16.698973364922097</v>
      </c>
      <c r="D935" s="15">
        <f t="shared" si="256"/>
        <v>17.38049577384756</v>
      </c>
      <c r="E935" s="15">
        <f t="shared" si="256"/>
        <v>4.5840407470288538</v>
      </c>
      <c r="F935" s="15">
        <f t="shared" si="256"/>
        <v>20.156185292551619</v>
      </c>
      <c r="G935" s="15">
        <f t="shared" si="256"/>
        <v>-0.18336007334403195</v>
      </c>
      <c r="H935" s="15">
        <f t="shared" si="256"/>
        <v>-0.89768339768339334</v>
      </c>
      <c r="I935" s="15">
        <f t="shared" si="256"/>
        <v>25.179058663028648</v>
      </c>
      <c r="J935" s="15">
        <f t="shared" si="256"/>
        <v>2.9075375499517579</v>
      </c>
      <c r="K935" s="15">
        <f t="shared" si="256"/>
        <v>-1.9975414874001229</v>
      </c>
      <c r="L935" s="15">
        <f t="shared" si="256"/>
        <v>12.444818162707588</v>
      </c>
      <c r="M935" s="15">
        <f t="shared" si="256"/>
        <v>-3.4733708236850811</v>
      </c>
      <c r="N935" s="3"/>
    </row>
    <row r="936" spans="1:14" ht="13.5" hidden="1" thickBot="1" x14ac:dyDescent="0.25">
      <c r="A936" s="3"/>
      <c r="B936" s="14" t="s">
        <v>24</v>
      </c>
      <c r="C936" s="15">
        <f t="shared" si="256"/>
        <v>17.406558785622238</v>
      </c>
      <c r="D936" s="15">
        <f t="shared" si="256"/>
        <v>18.709080557927688</v>
      </c>
      <c r="E936" s="15">
        <f t="shared" si="256"/>
        <v>7.2332206663447698</v>
      </c>
      <c r="F936" s="15">
        <f t="shared" si="256"/>
        <v>15.94383422036009</v>
      </c>
      <c r="G936" s="15">
        <f t="shared" si="256"/>
        <v>0.10832383124287862</v>
      </c>
      <c r="H936" s="15">
        <f t="shared" si="256"/>
        <v>4.4860542227423439</v>
      </c>
      <c r="I936" s="15">
        <f t="shared" si="256"/>
        <v>25.457343135578732</v>
      </c>
      <c r="J936" s="15">
        <f t="shared" si="256"/>
        <v>4.6038695099562235</v>
      </c>
      <c r="K936" s="15">
        <f t="shared" si="256"/>
        <v>8.6392724823172902</v>
      </c>
      <c r="L936" s="15">
        <f t="shared" si="256"/>
        <v>18.798035866780545</v>
      </c>
      <c r="M936" s="15">
        <f t="shared" si="256"/>
        <v>7.2634540977840221</v>
      </c>
      <c r="N936" s="3"/>
    </row>
    <row r="937" spans="1:14" ht="13.5" hidden="1" thickBot="1" x14ac:dyDescent="0.25">
      <c r="A937" s="3"/>
      <c r="B937" s="14" t="s">
        <v>25</v>
      </c>
      <c r="C937" s="15">
        <f t="shared" si="256"/>
        <v>16.620557565439452</v>
      </c>
      <c r="D937" s="15">
        <f t="shared" si="256"/>
        <v>18.750441228379803</v>
      </c>
      <c r="E937" s="15">
        <f t="shared" si="256"/>
        <v>2.0046956835831513</v>
      </c>
      <c r="F937" s="15">
        <f t="shared" si="256"/>
        <v>9.2774407060121362</v>
      </c>
      <c r="G937" s="15">
        <f t="shared" si="256"/>
        <v>9.6543132980379944</v>
      </c>
      <c r="H937" s="15">
        <f t="shared" si="256"/>
        <v>-1.1630123927550091</v>
      </c>
      <c r="I937" s="15">
        <f t="shared" si="256"/>
        <v>25.533731853116993</v>
      </c>
      <c r="J937" s="15">
        <f t="shared" si="256"/>
        <v>4.9217638691322936</v>
      </c>
      <c r="K937" s="15">
        <f t="shared" si="256"/>
        <v>8.92137096774192</v>
      </c>
      <c r="L937" s="15">
        <f t="shared" si="256"/>
        <v>20.437333333333324</v>
      </c>
      <c r="M937" s="15">
        <f t="shared" si="256"/>
        <v>7.0415224913494887</v>
      </c>
      <c r="N937" s="3"/>
    </row>
    <row r="938" spans="1:14" ht="13.5" hidden="1" thickBot="1" x14ac:dyDescent="0.25">
      <c r="A938" s="3"/>
      <c r="B938" s="14" t="s">
        <v>26</v>
      </c>
      <c r="C938" s="15">
        <f t="shared" si="256"/>
        <v>15.08102822017324</v>
      </c>
      <c r="D938" s="15">
        <f t="shared" si="256"/>
        <v>17.816373695636941</v>
      </c>
      <c r="E938" s="15">
        <f t="shared" si="256"/>
        <v>5.4136309139537069</v>
      </c>
      <c r="F938" s="15">
        <f t="shared" si="256"/>
        <v>3.6250647332988093</v>
      </c>
      <c r="G938" s="15">
        <f t="shared" si="256"/>
        <v>3.5586772022241706</v>
      </c>
      <c r="H938" s="15">
        <f t="shared" si="256"/>
        <v>4.1216879293424924</v>
      </c>
      <c r="I938" s="15">
        <f t="shared" si="256"/>
        <v>25.676252239952202</v>
      </c>
      <c r="J938" s="15">
        <f t="shared" si="256"/>
        <v>-4.1339396444821305E-2</v>
      </c>
      <c r="K938" s="15">
        <f t="shared" si="256"/>
        <v>5.862403100775186</v>
      </c>
      <c r="L938" s="15">
        <f t="shared" si="256"/>
        <v>18.677738070212314</v>
      </c>
      <c r="M938" s="15">
        <f t="shared" si="256"/>
        <v>-0.77737347006285895</v>
      </c>
      <c r="N938" s="3"/>
    </row>
    <row r="939" spans="1:14" ht="13.5" hidden="1" thickBot="1" x14ac:dyDescent="0.25">
      <c r="A939" s="3"/>
      <c r="B939" s="14" t="s">
        <v>27</v>
      </c>
      <c r="C939" s="15">
        <f t="shared" si="256"/>
        <v>14.912447347749541</v>
      </c>
      <c r="D939" s="15">
        <f t="shared" si="256"/>
        <v>17.226535089208365</v>
      </c>
      <c r="E939" s="15">
        <f t="shared" si="256"/>
        <v>10.613371251466951</v>
      </c>
      <c r="F939" s="15">
        <f t="shared" si="256"/>
        <v>4.1462405226457744</v>
      </c>
      <c r="G939" s="15">
        <f t="shared" si="256"/>
        <v>4.3376902672356517</v>
      </c>
      <c r="H939" s="15">
        <f t="shared" si="256"/>
        <v>2.8485955481119887</v>
      </c>
      <c r="I939" s="15">
        <f t="shared" si="256"/>
        <v>25.294909634034234</v>
      </c>
      <c r="J939" s="15">
        <f t="shared" si="256"/>
        <v>-3.1148547626700585</v>
      </c>
      <c r="K939" s="15">
        <f t="shared" si="256"/>
        <v>13.046995614444992</v>
      </c>
      <c r="L939" s="15">
        <f t="shared" si="256"/>
        <v>10.094353210429549</v>
      </c>
      <c r="M939" s="15">
        <f t="shared" si="256"/>
        <v>0.89075367068787492</v>
      </c>
      <c r="N939" s="3"/>
    </row>
    <row r="940" spans="1:14" ht="13.5" hidden="1" thickBot="1" x14ac:dyDescent="0.25">
      <c r="A940" s="3"/>
      <c r="B940" s="14" t="s">
        <v>28</v>
      </c>
      <c r="C940" s="15">
        <f t="shared" si="256"/>
        <v>13.835779479844263</v>
      </c>
      <c r="D940" s="15">
        <f t="shared" si="256"/>
        <v>15.241132279749046</v>
      </c>
      <c r="E940" s="15">
        <f t="shared" si="256"/>
        <v>7.9568028312935208</v>
      </c>
      <c r="F940" s="15">
        <f t="shared" si="256"/>
        <v>6.9799349946165972</v>
      </c>
      <c r="G940" s="15">
        <f t="shared" si="256"/>
        <v>5.8366947378578757</v>
      </c>
      <c r="H940" s="15">
        <f t="shared" si="256"/>
        <v>0.61733639530107709</v>
      </c>
      <c r="I940" s="15">
        <f t="shared" si="256"/>
        <v>25.330565798537435</v>
      </c>
      <c r="J940" s="15">
        <f t="shared" si="256"/>
        <v>-0.75563644638697602</v>
      </c>
      <c r="K940" s="15">
        <f t="shared" si="256"/>
        <v>7.3920521818662461</v>
      </c>
      <c r="L940" s="15">
        <f t="shared" si="256"/>
        <v>15.822804808403474</v>
      </c>
      <c r="M940" s="15">
        <f t="shared" si="256"/>
        <v>1.3560871461573385</v>
      </c>
      <c r="N940" s="3"/>
    </row>
    <row r="941" spans="1:14" ht="13.5" hidden="1" thickBot="1" x14ac:dyDescent="0.25">
      <c r="A941" s="3"/>
      <c r="B941" s="14" t="s">
        <v>83</v>
      </c>
      <c r="C941" s="15">
        <f t="shared" si="256"/>
        <v>13.173571621987538</v>
      </c>
      <c r="D941" s="15">
        <f t="shared" si="256"/>
        <v>13.973594263119093</v>
      </c>
      <c r="E941" s="15">
        <f t="shared" si="256"/>
        <v>4.5542368203146566</v>
      </c>
      <c r="F941" s="15">
        <f t="shared" si="256"/>
        <v>7.979521125303819</v>
      </c>
      <c r="G941" s="15">
        <f t="shared" si="256"/>
        <v>14.776313346946365</v>
      </c>
      <c r="H941" s="15">
        <f t="shared" si="256"/>
        <v>-0.43843283582089981</v>
      </c>
      <c r="I941" s="15">
        <f t="shared" si="256"/>
        <v>25.195711368277728</v>
      </c>
      <c r="J941" s="15">
        <f t="shared" si="256"/>
        <v>-3.0206677265500739</v>
      </c>
      <c r="K941" s="15">
        <f t="shared" si="256"/>
        <v>7.338225483655771</v>
      </c>
      <c r="L941" s="15">
        <f t="shared" si="256"/>
        <v>13.745114860356503</v>
      </c>
      <c r="M941" s="15">
        <f t="shared" si="256"/>
        <v>0.10330578512397087</v>
      </c>
      <c r="N941" s="3"/>
    </row>
    <row r="942" spans="1:14" ht="13.5" hidden="1" thickBot="1" x14ac:dyDescent="0.25">
      <c r="A942" s="3"/>
      <c r="B942" s="106" t="s">
        <v>29</v>
      </c>
      <c r="C942" s="15">
        <f t="shared" si="256"/>
        <v>12.167729930887836</v>
      </c>
      <c r="D942" s="15">
        <f t="shared" si="256"/>
        <v>12.782642791791915</v>
      </c>
      <c r="E942" s="15">
        <f t="shared" si="256"/>
        <v>5.1926298157454109</v>
      </c>
      <c r="F942" s="15">
        <f t="shared" si="256"/>
        <v>7.1446995099303576</v>
      </c>
      <c r="G942" s="15">
        <f t="shared" si="256"/>
        <v>14.550182651229026</v>
      </c>
      <c r="H942" s="15">
        <f t="shared" si="256"/>
        <v>-2.3740536498738285</v>
      </c>
      <c r="I942" s="15">
        <f t="shared" si="256"/>
        <v>25.172267120374315</v>
      </c>
      <c r="J942" s="15">
        <f t="shared" si="256"/>
        <v>-6.4147973238882301</v>
      </c>
      <c r="K942" s="15">
        <f t="shared" si="256"/>
        <v>8.7897227856659903</v>
      </c>
      <c r="L942" s="15">
        <f t="shared" si="256"/>
        <v>7.8399857130100852</v>
      </c>
      <c r="M942" s="15">
        <f t="shared" si="256"/>
        <v>0.6404708326120705</v>
      </c>
      <c r="N942" s="3"/>
    </row>
    <row r="943" spans="1:14" ht="13.5" hidden="1" thickBot="1" x14ac:dyDescent="0.25">
      <c r="A943" s="3"/>
      <c r="B943" s="106" t="s">
        <v>19</v>
      </c>
      <c r="C943" s="15">
        <f t="shared" si="256"/>
        <v>11.935630985731956</v>
      </c>
      <c r="D943" s="15">
        <f t="shared" si="256"/>
        <v>12.797448165869213</v>
      </c>
      <c r="E943" s="15">
        <f t="shared" si="256"/>
        <v>3.8888888888888933</v>
      </c>
      <c r="F943" s="15">
        <f t="shared" si="256"/>
        <v>7.1846066311488057</v>
      </c>
      <c r="G943" s="15">
        <f t="shared" si="256"/>
        <v>9.4729386767396555</v>
      </c>
      <c r="H943" s="15">
        <f t="shared" si="256"/>
        <v>-5.6984273820536568</v>
      </c>
      <c r="I943" s="15">
        <f t="shared" si="256"/>
        <v>25.104175525129669</v>
      </c>
      <c r="J943" s="15">
        <f t="shared" si="256"/>
        <v>1.0649770827716489</v>
      </c>
      <c r="K943" s="15">
        <f t="shared" si="256"/>
        <v>8.2938388625592427</v>
      </c>
      <c r="L943" s="15">
        <f t="shared" si="256"/>
        <v>-0.8247422680412293</v>
      </c>
      <c r="M943" s="15">
        <f t="shared" si="256"/>
        <v>-0.81883316274310269</v>
      </c>
      <c r="N943" s="3"/>
    </row>
    <row r="944" spans="1:14" ht="13.5" hidden="1" thickBot="1" x14ac:dyDescent="0.25">
      <c r="A944" s="3"/>
      <c r="B944" s="14">
        <v>2012</v>
      </c>
      <c r="C944" s="14"/>
      <c r="D944" s="119"/>
      <c r="E944" s="119"/>
      <c r="F944" s="119"/>
      <c r="G944" s="119"/>
      <c r="H944" s="119"/>
      <c r="I944" s="119"/>
      <c r="J944" s="119"/>
      <c r="K944" s="119"/>
      <c r="L944" s="119"/>
      <c r="M944" s="119"/>
      <c r="N944" s="3"/>
    </row>
    <row r="945" spans="1:14" ht="13.5" hidden="1" thickBot="1" x14ac:dyDescent="0.25">
      <c r="A945" s="3"/>
      <c r="B945" s="14" t="s">
        <v>20</v>
      </c>
      <c r="C945" s="15">
        <f t="shared" ref="C945:M956" si="257">+(C204-C191)/C191*100</f>
        <v>11.838692946058085</v>
      </c>
      <c r="D945" s="15">
        <f t="shared" si="257"/>
        <v>12.346693640156781</v>
      </c>
      <c r="E945" s="15">
        <f t="shared" si="257"/>
        <v>4.8175182481751779</v>
      </c>
      <c r="F945" s="15">
        <f t="shared" si="257"/>
        <v>8.4298213443705077</v>
      </c>
      <c r="G945" s="15">
        <f t="shared" si="257"/>
        <v>10.049590727131507</v>
      </c>
      <c r="H945" s="15">
        <f t="shared" si="257"/>
        <v>-5.5302013422818748</v>
      </c>
      <c r="I945" s="15">
        <f t="shared" si="257"/>
        <v>25.085034013605441</v>
      </c>
      <c r="J945" s="15">
        <f t="shared" si="257"/>
        <v>3.9961941008563242</v>
      </c>
      <c r="K945" s="15">
        <f t="shared" si="257"/>
        <v>4.9548095545513124</v>
      </c>
      <c r="L945" s="15">
        <f t="shared" si="257"/>
        <v>1.5493697478991435</v>
      </c>
      <c r="M945" s="15">
        <f t="shared" si="257"/>
        <v>-0.81883316274310269</v>
      </c>
      <c r="N945" s="3"/>
    </row>
    <row r="946" spans="1:14" ht="13.5" hidden="1" thickBot="1" x14ac:dyDescent="0.25">
      <c r="A946" s="3"/>
      <c r="B946" s="14" t="s">
        <v>21</v>
      </c>
      <c r="C946" s="15">
        <f t="shared" si="257"/>
        <v>11.506074435945234</v>
      </c>
      <c r="D946" s="15">
        <f t="shared" si="257"/>
        <v>12.43263566863016</v>
      </c>
      <c r="E946" s="15">
        <f t="shared" si="257"/>
        <v>4.3798273512040016</v>
      </c>
      <c r="F946" s="15">
        <f t="shared" si="257"/>
        <v>5.0342307098368222</v>
      </c>
      <c r="G946" s="15">
        <f t="shared" si="257"/>
        <v>11.570347230565911</v>
      </c>
      <c r="H946" s="15">
        <f t="shared" si="257"/>
        <v>-7.8420864594498001</v>
      </c>
      <c r="I946" s="15">
        <f t="shared" si="257"/>
        <v>24.978723404255319</v>
      </c>
      <c r="J946" s="15">
        <f t="shared" si="257"/>
        <v>0.72040233790946773</v>
      </c>
      <c r="K946" s="15">
        <f t="shared" si="257"/>
        <v>3.9703034215623019</v>
      </c>
      <c r="L946" s="15">
        <f t="shared" si="257"/>
        <v>11.35734072022162</v>
      </c>
      <c r="M946" s="15">
        <f t="shared" si="257"/>
        <v>-0.51334702258726905</v>
      </c>
      <c r="N946" s="3"/>
    </row>
    <row r="947" spans="1:14" ht="13.5" hidden="1" thickBot="1" x14ac:dyDescent="0.25">
      <c r="A947" s="3"/>
      <c r="B947" s="14" t="s">
        <v>22</v>
      </c>
      <c r="C947" s="15">
        <f t="shared" si="257"/>
        <v>9.5055359838953279</v>
      </c>
      <c r="D947" s="15">
        <f t="shared" si="257"/>
        <v>12.089413225706306</v>
      </c>
      <c r="E947" s="15">
        <f t="shared" si="257"/>
        <v>5.0565899963490413</v>
      </c>
      <c r="F947" s="15">
        <f t="shared" si="257"/>
        <v>1.4954584232448414</v>
      </c>
      <c r="G947" s="15">
        <f t="shared" si="257"/>
        <v>8.8857462730540444</v>
      </c>
      <c r="H947" s="15">
        <f t="shared" si="257"/>
        <v>-2.9558470349159434</v>
      </c>
      <c r="I947" s="15">
        <f t="shared" si="257"/>
        <v>0.12269102310682176</v>
      </c>
      <c r="J947" s="15">
        <f t="shared" si="257"/>
        <v>4.9722972013070041</v>
      </c>
      <c r="K947" s="15">
        <f t="shared" si="257"/>
        <v>7.4274784826267179</v>
      </c>
      <c r="L947" s="15">
        <f t="shared" si="257"/>
        <v>12.246621621621623</v>
      </c>
      <c r="M947" s="15">
        <f t="shared" si="257"/>
        <v>0.31055900621117227</v>
      </c>
      <c r="N947" s="3"/>
    </row>
    <row r="948" spans="1:14" ht="13.5" hidden="1" thickBot="1" x14ac:dyDescent="0.25">
      <c r="A948" s="3"/>
      <c r="B948" s="14" t="s">
        <v>23</v>
      </c>
      <c r="C948" s="15">
        <f t="shared" si="257"/>
        <v>8.0344509381728635</v>
      </c>
      <c r="D948" s="15">
        <f t="shared" si="257"/>
        <v>9.7845818709911683</v>
      </c>
      <c r="E948" s="15">
        <f t="shared" si="257"/>
        <v>5.5194805194805241</v>
      </c>
      <c r="F948" s="15">
        <f t="shared" si="257"/>
        <v>2.673559822747424</v>
      </c>
      <c r="G948" s="15">
        <f t="shared" si="257"/>
        <v>9.2881745120551074</v>
      </c>
      <c r="H948" s="15">
        <f t="shared" si="257"/>
        <v>-0.81815525469953154</v>
      </c>
      <c r="I948" s="15">
        <f t="shared" si="257"/>
        <v>2.7246100401886179E-2</v>
      </c>
      <c r="J948" s="15">
        <f t="shared" si="257"/>
        <v>3.2404927691483723</v>
      </c>
      <c r="K948" s="15">
        <f t="shared" si="257"/>
        <v>12.3236124176858</v>
      </c>
      <c r="L948" s="15">
        <f t="shared" si="257"/>
        <v>11.890072910824458</v>
      </c>
      <c r="M948" s="15">
        <f t="shared" si="257"/>
        <v>-0.37697052775874662</v>
      </c>
      <c r="N948" s="3"/>
    </row>
    <row r="949" spans="1:14" ht="13.5" hidden="1" thickBot="1" x14ac:dyDescent="0.25">
      <c r="A949" s="3"/>
      <c r="B949" s="14" t="s">
        <v>24</v>
      </c>
      <c r="C949" s="15">
        <f t="shared" si="257"/>
        <v>8.5747392815758925</v>
      </c>
      <c r="D949" s="15">
        <f t="shared" si="257"/>
        <v>10.598884958935328</v>
      </c>
      <c r="E949" s="15">
        <f t="shared" si="257"/>
        <v>7.9881123919308186</v>
      </c>
      <c r="F949" s="15">
        <f t="shared" si="257"/>
        <v>1.4063873425139153</v>
      </c>
      <c r="G949" s="15">
        <f t="shared" si="257"/>
        <v>7.8933880061506869</v>
      </c>
      <c r="H949" s="15">
        <f t="shared" si="257"/>
        <v>1.2787007653537257</v>
      </c>
      <c r="I949" s="15">
        <f t="shared" si="257"/>
        <v>6.8138457345325698E-2</v>
      </c>
      <c r="J949" s="15">
        <f t="shared" si="257"/>
        <v>4.0232212771702383</v>
      </c>
      <c r="K949" s="15">
        <f t="shared" si="257"/>
        <v>15.423965276701285</v>
      </c>
      <c r="L949" s="15">
        <f t="shared" si="257"/>
        <v>10.216551352322742</v>
      </c>
      <c r="M949" s="15">
        <f t="shared" si="257"/>
        <v>16.822429906542062</v>
      </c>
      <c r="N949" s="3"/>
    </row>
    <row r="950" spans="1:14" s="3" customFormat="1" ht="13.5" hidden="1" thickBot="1" x14ac:dyDescent="0.25">
      <c r="B950" s="14" t="s">
        <v>25</v>
      </c>
      <c r="C950" s="15">
        <f t="shared" si="257"/>
        <v>10.863746958637464</v>
      </c>
      <c r="D950" s="15">
        <f t="shared" si="257"/>
        <v>12.942155638784856</v>
      </c>
      <c r="E950" s="15">
        <f t="shared" si="257"/>
        <v>5.7985127478753551</v>
      </c>
      <c r="F950" s="15">
        <f t="shared" si="257"/>
        <v>6.3194023823945109</v>
      </c>
      <c r="G950" s="15">
        <f t="shared" si="257"/>
        <v>7.6001136040897448</v>
      </c>
      <c r="H950" s="15">
        <f t="shared" si="257"/>
        <v>3.414351851851861</v>
      </c>
      <c r="I950" s="15">
        <f t="shared" si="257"/>
        <v>0.14285714285713669</v>
      </c>
      <c r="J950" s="15">
        <f t="shared" si="257"/>
        <v>6.9956616052060774</v>
      </c>
      <c r="K950" s="15">
        <f t="shared" si="257"/>
        <v>14.854234150856097</v>
      </c>
      <c r="L950" s="15">
        <f t="shared" si="257"/>
        <v>7.6255424674519654</v>
      </c>
      <c r="M950" s="15">
        <f t="shared" si="257"/>
        <v>15.387101988039426</v>
      </c>
    </row>
    <row r="951" spans="1:14" ht="13.5" hidden="1" thickBot="1" x14ac:dyDescent="0.25">
      <c r="A951" s="3"/>
      <c r="B951" s="14" t="s">
        <v>26</v>
      </c>
      <c r="C951" s="15">
        <f t="shared" si="257"/>
        <v>11.58725341426404</v>
      </c>
      <c r="D951" s="15">
        <f t="shared" si="257"/>
        <v>14.515841407596747</v>
      </c>
      <c r="E951" s="15">
        <f t="shared" si="257"/>
        <v>4.5581802274715582</v>
      </c>
      <c r="F951" s="15">
        <f t="shared" si="257"/>
        <v>4.4077961019490166</v>
      </c>
      <c r="G951" s="15">
        <f t="shared" si="257"/>
        <v>4.3520036172497596</v>
      </c>
      <c r="H951" s="15">
        <f t="shared" si="257"/>
        <v>1.0556079170593822</v>
      </c>
      <c r="I951" s="15">
        <f t="shared" si="257"/>
        <v>-4.7528517110269251E-2</v>
      </c>
      <c r="J951" s="15">
        <f t="shared" si="257"/>
        <v>9.8704163220292287</v>
      </c>
      <c r="K951" s="15">
        <f t="shared" si="257"/>
        <v>13.59267734553776</v>
      </c>
      <c r="L951" s="15">
        <f t="shared" si="257"/>
        <v>1.2222123815428378</v>
      </c>
      <c r="M951" s="15">
        <f t="shared" si="257"/>
        <v>19.003167194532423</v>
      </c>
      <c r="N951" s="3"/>
    </row>
    <row r="952" spans="1:14" ht="13.5" hidden="1" thickBot="1" x14ac:dyDescent="0.25">
      <c r="A952" s="3"/>
      <c r="B952" s="14" t="s">
        <v>27</v>
      </c>
      <c r="C952" s="15">
        <f t="shared" si="257"/>
        <v>11.385536787203423</v>
      </c>
      <c r="D952" s="15">
        <f t="shared" si="257"/>
        <v>14.257033595246751</v>
      </c>
      <c r="E952" s="15">
        <f t="shared" si="257"/>
        <v>2.872559476156519</v>
      </c>
      <c r="F952" s="15">
        <f t="shared" si="257"/>
        <v>4.6475004498253769</v>
      </c>
      <c r="G952" s="15">
        <f t="shared" si="257"/>
        <v>4.6685041583385001</v>
      </c>
      <c r="H952" s="15">
        <f t="shared" si="257"/>
        <v>1.0569307366314558</v>
      </c>
      <c r="I952" s="15">
        <f t="shared" si="257"/>
        <v>4.3261779381912439E-2</v>
      </c>
      <c r="J952" s="15">
        <f t="shared" si="257"/>
        <v>11.826531504980045</v>
      </c>
      <c r="K952" s="15">
        <f t="shared" si="257"/>
        <v>11.091941476975986</v>
      </c>
      <c r="L952" s="15">
        <f t="shared" si="257"/>
        <v>0.40807928466744237</v>
      </c>
      <c r="M952" s="15">
        <f t="shared" si="257"/>
        <v>20.245217791991802</v>
      </c>
      <c r="N952" s="3"/>
    </row>
    <row r="953" spans="1:14" ht="13.5" hidden="1" thickBot="1" x14ac:dyDescent="0.25">
      <c r="A953" s="3"/>
      <c r="B953" s="14" t="s">
        <v>28</v>
      </c>
      <c r="C953" s="15">
        <f t="shared" si="257"/>
        <v>11.423619058976104</v>
      </c>
      <c r="D953" s="15">
        <f t="shared" si="257"/>
        <v>14.811705691975414</v>
      </c>
      <c r="E953" s="15">
        <f t="shared" si="257"/>
        <v>4.257377266754637</v>
      </c>
      <c r="F953" s="15">
        <f t="shared" si="257"/>
        <v>1.3831139794036755</v>
      </c>
      <c r="G953" s="15">
        <f t="shared" si="257"/>
        <v>4.2102245866257864</v>
      </c>
      <c r="H953" s="15">
        <f t="shared" si="257"/>
        <v>1.1601984484838317</v>
      </c>
      <c r="I953" s="15">
        <f t="shared" si="257"/>
        <v>0.61739409126286815</v>
      </c>
      <c r="J953" s="15">
        <f t="shared" si="257"/>
        <v>11.79179997306972</v>
      </c>
      <c r="K953" s="15">
        <f t="shared" si="257"/>
        <v>16.862868447864603</v>
      </c>
      <c r="L953" s="15">
        <f t="shared" si="257"/>
        <v>-3.4227241362363934</v>
      </c>
      <c r="M953" s="15">
        <f t="shared" si="257"/>
        <v>24.673260725692149</v>
      </c>
      <c r="N953" s="3"/>
    </row>
    <row r="954" spans="1:14" s="107" customFormat="1" ht="13.5" hidden="1" thickBot="1" x14ac:dyDescent="0.25">
      <c r="A954" s="3"/>
      <c r="B954" s="14" t="s">
        <v>83</v>
      </c>
      <c r="C954" s="15">
        <f t="shared" si="257"/>
        <v>11.430793157076213</v>
      </c>
      <c r="D954" s="15">
        <f t="shared" si="257"/>
        <v>14.812419146183705</v>
      </c>
      <c r="E954" s="15">
        <f t="shared" si="257"/>
        <v>5.2446321717704949</v>
      </c>
      <c r="F954" s="15">
        <f t="shared" si="257"/>
        <v>0.46455938697317134</v>
      </c>
      <c r="G954" s="15">
        <f t="shared" si="257"/>
        <v>4.382985605693027</v>
      </c>
      <c r="H954" s="15">
        <f t="shared" si="257"/>
        <v>0.45910240794529106</v>
      </c>
      <c r="I954" s="15">
        <f t="shared" si="257"/>
        <v>0.70006117039352644</v>
      </c>
      <c r="J954" s="15">
        <f t="shared" si="257"/>
        <v>33.770491803278695</v>
      </c>
      <c r="K954" s="15">
        <f t="shared" si="257"/>
        <v>15.692977004350528</v>
      </c>
      <c r="L954" s="15">
        <f t="shared" si="257"/>
        <v>-1.5503226347104668</v>
      </c>
      <c r="M954" s="15">
        <f t="shared" si="257"/>
        <v>34.743722050223603</v>
      </c>
      <c r="N954" s="3"/>
    </row>
    <row r="955" spans="1:14" s="107" customFormat="1" ht="13.5" hidden="1" thickBot="1" x14ac:dyDescent="0.25">
      <c r="A955" s="3"/>
      <c r="B955" s="106" t="s">
        <v>29</v>
      </c>
      <c r="C955" s="15">
        <f>+(C214-C201)/C201*100</f>
        <v>11.102553468807386</v>
      </c>
      <c r="D955" s="15">
        <f t="shared" si="257"/>
        <v>14.167342681654885</v>
      </c>
      <c r="E955" s="15">
        <f t="shared" si="257"/>
        <v>2.2912243453644603</v>
      </c>
      <c r="F955" s="15">
        <f t="shared" si="257"/>
        <v>1.2614347616754846</v>
      </c>
      <c r="G955" s="15">
        <f t="shared" si="257"/>
        <v>6.2158802226906662</v>
      </c>
      <c r="H955" s="15">
        <f t="shared" si="257"/>
        <v>1.646720919100052</v>
      </c>
      <c r="I955" s="15">
        <f t="shared" si="257"/>
        <v>0.78836482261790874</v>
      </c>
      <c r="J955" s="15">
        <f t="shared" si="257"/>
        <v>42.542753013737034</v>
      </c>
      <c r="K955" s="15">
        <f t="shared" si="257"/>
        <v>14.807333747669352</v>
      </c>
      <c r="L955" s="15">
        <f t="shared" si="257"/>
        <v>-0.54649333443737147</v>
      </c>
      <c r="M955" s="15">
        <f t="shared" si="257"/>
        <v>32.851737186102511</v>
      </c>
      <c r="N955" s="3"/>
    </row>
    <row r="956" spans="1:14" s="107" customFormat="1" ht="13.5" hidden="1" thickBot="1" x14ac:dyDescent="0.25">
      <c r="A956" s="3"/>
      <c r="B956" s="106" t="s">
        <v>19</v>
      </c>
      <c r="C956" s="15">
        <f>+(C215-C202)/C202*100</f>
        <v>10.406844770385902</v>
      </c>
      <c r="D956" s="15">
        <f t="shared" si="257"/>
        <v>12.883886657994466</v>
      </c>
      <c r="E956" s="15">
        <f t="shared" si="257"/>
        <v>3.1559568685894623</v>
      </c>
      <c r="F956" s="15">
        <f t="shared" si="257"/>
        <v>1.2836598783901345</v>
      </c>
      <c r="G956" s="15">
        <f t="shared" si="257"/>
        <v>11.08475307310762</v>
      </c>
      <c r="H956" s="15">
        <f t="shared" si="257"/>
        <v>5.1795173631548037</v>
      </c>
      <c r="I956" s="15">
        <f t="shared" si="257"/>
        <v>0.80891849636327184</v>
      </c>
      <c r="J956" s="15">
        <f t="shared" si="257"/>
        <v>34.106976123782836</v>
      </c>
      <c r="K956" s="15">
        <f t="shared" si="257"/>
        <v>16.380118787120988</v>
      </c>
      <c r="L956" s="15">
        <f t="shared" si="257"/>
        <v>2.1396396396396238</v>
      </c>
      <c r="M956" s="15">
        <f t="shared" si="257"/>
        <v>34.141726866185074</v>
      </c>
      <c r="N956" s="3"/>
    </row>
    <row r="957" spans="1:14" ht="15.75" customHeight="1" x14ac:dyDescent="0.2">
      <c r="A957" s="3"/>
      <c r="B957" s="91">
        <v>2013</v>
      </c>
      <c r="C957" s="91"/>
      <c r="D957" s="120"/>
      <c r="E957" s="120"/>
      <c r="F957" s="120"/>
      <c r="G957" s="120"/>
      <c r="H957" s="120"/>
      <c r="I957" s="120"/>
      <c r="J957" s="120"/>
      <c r="K957" s="120"/>
      <c r="L957" s="120"/>
      <c r="M957" s="120"/>
      <c r="N957" s="3"/>
    </row>
    <row r="958" spans="1:14" x14ac:dyDescent="0.2">
      <c r="A958" s="3"/>
      <c r="B958" s="14" t="s">
        <v>20</v>
      </c>
      <c r="C958" s="15">
        <f>+(C217-C204)/C204*100</f>
        <v>10.394202898550722</v>
      </c>
      <c r="D958" s="15">
        <f t="shared" ref="D958:M958" si="258">+(D217-D204)/D204*100</f>
        <v>12.976197175173043</v>
      </c>
      <c r="E958" s="15">
        <f t="shared" si="258"/>
        <v>3.0031337047353763</v>
      </c>
      <c r="F958" s="15">
        <f t="shared" si="258"/>
        <v>1.3577502899110896</v>
      </c>
      <c r="G958" s="15">
        <f t="shared" si="258"/>
        <v>9.4847711602149847</v>
      </c>
      <c r="H958" s="15">
        <f t="shared" si="258"/>
        <v>1.5629440181869851</v>
      </c>
      <c r="I958" s="15">
        <f t="shared" si="258"/>
        <v>0.7205982324948953</v>
      </c>
      <c r="J958" s="15">
        <f t="shared" si="258"/>
        <v>30.767219971245584</v>
      </c>
      <c r="K958" s="15">
        <f t="shared" si="258"/>
        <v>14.500999538674469</v>
      </c>
      <c r="L958" s="15">
        <f t="shared" si="258"/>
        <v>1.8791483492802501</v>
      </c>
      <c r="M958" s="15">
        <f t="shared" si="258"/>
        <v>33.918128654970772</v>
      </c>
      <c r="N958" s="3"/>
    </row>
    <row r="959" spans="1:14" x14ac:dyDescent="0.2">
      <c r="A959" s="3"/>
      <c r="B959" s="14" t="s">
        <v>21</v>
      </c>
      <c r="C959" s="15">
        <f t="shared" ref="C959:M969" si="259">+(C218-C205)/C205*100</f>
        <v>10.520551103937279</v>
      </c>
      <c r="D959" s="15">
        <f t="shared" si="259"/>
        <v>12.540407981272992</v>
      </c>
      <c r="E959" s="15">
        <f t="shared" si="259"/>
        <v>3.3603203621485078</v>
      </c>
      <c r="F959" s="15">
        <f t="shared" si="259"/>
        <v>3.5824552805684835</v>
      </c>
      <c r="G959" s="15">
        <f t="shared" si="259"/>
        <v>8.9328020676286819</v>
      </c>
      <c r="H959" s="15">
        <f t="shared" si="259"/>
        <v>22.145764683078117</v>
      </c>
      <c r="I959" s="15">
        <f t="shared" si="259"/>
        <v>0.85801838610826753</v>
      </c>
      <c r="J959" s="15">
        <f t="shared" si="259"/>
        <v>35.020242914979754</v>
      </c>
      <c r="K959" s="15">
        <f t="shared" si="259"/>
        <v>19.357342440235939</v>
      </c>
      <c r="L959" s="15">
        <f t="shared" si="259"/>
        <v>-2.9690258385491894</v>
      </c>
      <c r="M959" s="15">
        <f t="shared" si="259"/>
        <v>32.989336085311329</v>
      </c>
      <c r="N959" s="3"/>
    </row>
    <row r="960" spans="1:14" x14ac:dyDescent="0.2">
      <c r="A960" s="3"/>
      <c r="B960" s="14" t="s">
        <v>22</v>
      </c>
      <c r="C960" s="15">
        <f t="shared" si="259"/>
        <v>9.8178893548572326</v>
      </c>
      <c r="D960" s="15">
        <f t="shared" si="259"/>
        <v>11.450254819410594</v>
      </c>
      <c r="E960" s="15">
        <f t="shared" si="259"/>
        <v>3.1798436142484716</v>
      </c>
      <c r="F960" s="15">
        <f t="shared" si="259"/>
        <v>3.9950556242274504</v>
      </c>
      <c r="G960" s="15">
        <f t="shared" si="259"/>
        <v>10.195356891606682</v>
      </c>
      <c r="H960" s="15">
        <f t="shared" si="259"/>
        <v>21.578145821435378</v>
      </c>
      <c r="I960" s="15">
        <f t="shared" si="259"/>
        <v>0.86459255224997056</v>
      </c>
      <c r="J960" s="15">
        <f t="shared" si="259"/>
        <v>35.634050615780225</v>
      </c>
      <c r="K960" s="15">
        <f t="shared" si="259"/>
        <v>14.080118694362016</v>
      </c>
      <c r="L960" s="15">
        <f t="shared" si="259"/>
        <v>1.0952261516595718</v>
      </c>
      <c r="M960" s="15">
        <f t="shared" si="259"/>
        <v>33.677330581355363</v>
      </c>
      <c r="N960" s="3"/>
    </row>
    <row r="961" spans="1:14" x14ac:dyDescent="0.2">
      <c r="A961" s="3"/>
      <c r="B961" s="14" t="s">
        <v>23</v>
      </c>
      <c r="C961" s="15">
        <f t="shared" si="259"/>
        <v>10.751096179033096</v>
      </c>
      <c r="D961" s="15">
        <f t="shared" si="259"/>
        <v>13.266824670671888</v>
      </c>
      <c r="E961" s="15">
        <f t="shared" si="259"/>
        <v>4.4444444444444446</v>
      </c>
      <c r="F961" s="15">
        <f t="shared" si="259"/>
        <v>0.8823670455090219</v>
      </c>
      <c r="G961" s="15">
        <f t="shared" si="259"/>
        <v>6.6656161361487598</v>
      </c>
      <c r="H961" s="15">
        <f t="shared" si="259"/>
        <v>29.509967593047236</v>
      </c>
      <c r="I961" s="15">
        <f t="shared" si="259"/>
        <v>0.84439904664624388</v>
      </c>
      <c r="J961" s="15">
        <f t="shared" si="259"/>
        <v>29.844357976653701</v>
      </c>
      <c r="K961" s="15">
        <f t="shared" si="259"/>
        <v>7.3283082077051933</v>
      </c>
      <c r="L961" s="15">
        <f t="shared" si="259"/>
        <v>2.8989139515455342</v>
      </c>
      <c r="M961" s="15">
        <f t="shared" si="259"/>
        <v>33.384932920536642</v>
      </c>
      <c r="N961" s="3"/>
    </row>
    <row r="962" spans="1:14" x14ac:dyDescent="0.2">
      <c r="A962" s="3"/>
      <c r="B962" s="14" t="s">
        <v>24</v>
      </c>
      <c r="C962" s="15">
        <f t="shared" si="259"/>
        <v>9.5545694545863125</v>
      </c>
      <c r="D962" s="15">
        <f t="shared" si="259"/>
        <v>11.50739877500134</v>
      </c>
      <c r="E962" s="15">
        <f t="shared" si="259"/>
        <v>5.2956383954632642</v>
      </c>
      <c r="F962" s="15">
        <f t="shared" si="259"/>
        <v>1.52653375710297</v>
      </c>
      <c r="G962" s="15">
        <f t="shared" si="259"/>
        <v>7.8807073106360495</v>
      </c>
      <c r="H962" s="15">
        <f t="shared" si="259"/>
        <v>25.988388166989218</v>
      </c>
      <c r="I962" s="15">
        <f t="shared" si="259"/>
        <v>1.0486177311725515</v>
      </c>
      <c r="J962" s="15">
        <f t="shared" si="259"/>
        <v>30.75924724205062</v>
      </c>
      <c r="K962" s="15">
        <f t="shared" si="259"/>
        <v>3.2634971796937888</v>
      </c>
      <c r="L962" s="15">
        <f t="shared" si="259"/>
        <v>1.7202021849013645</v>
      </c>
      <c r="M962" s="15">
        <f t="shared" si="259"/>
        <v>8.9684210526315749</v>
      </c>
      <c r="N962" s="3"/>
    </row>
    <row r="963" spans="1:14" s="3" customFormat="1" x14ac:dyDescent="0.2">
      <c r="B963" s="14" t="s">
        <v>25</v>
      </c>
      <c r="C963" s="15">
        <f t="shared" si="259"/>
        <v>7.2039942938659163</v>
      </c>
      <c r="D963" s="15">
        <f t="shared" si="259"/>
        <v>8.3798294557321853</v>
      </c>
      <c r="E963" s="15">
        <f t="shared" si="259"/>
        <v>8.1834156137561873</v>
      </c>
      <c r="F963" s="15">
        <f t="shared" si="259"/>
        <v>0.77383213064943634</v>
      </c>
      <c r="G963" s="15">
        <f t="shared" si="259"/>
        <v>5.8913582853824709</v>
      </c>
      <c r="H963" s="15">
        <f t="shared" si="259"/>
        <v>27.504196978175699</v>
      </c>
      <c r="I963" s="15">
        <f t="shared" si="259"/>
        <v>1.005366483255226</v>
      </c>
      <c r="J963" s="15">
        <f t="shared" si="259"/>
        <v>24.138367967562086</v>
      </c>
      <c r="K963" s="15">
        <f t="shared" si="259"/>
        <v>3.2634971796937888</v>
      </c>
      <c r="L963" s="15">
        <f t="shared" si="259"/>
        <v>3.9911125740618827</v>
      </c>
      <c r="M963" s="15">
        <f t="shared" si="259"/>
        <v>10.533688191623483</v>
      </c>
    </row>
    <row r="964" spans="1:14" x14ac:dyDescent="0.2">
      <c r="A964" s="3"/>
      <c r="B964" s="14" t="s">
        <v>26</v>
      </c>
      <c r="C964" s="15">
        <f t="shared" si="259"/>
        <v>6.4893385552654443</v>
      </c>
      <c r="D964" s="15">
        <f t="shared" si="259"/>
        <v>6.7947054243446718</v>
      </c>
      <c r="E964" s="15">
        <f t="shared" si="259"/>
        <v>13.362898502217394</v>
      </c>
      <c r="F964" s="15">
        <f t="shared" si="259"/>
        <v>1.3785180930499801</v>
      </c>
      <c r="G964" s="15">
        <f t="shared" si="259"/>
        <v>9.3809240101825306</v>
      </c>
      <c r="H964" s="15">
        <f t="shared" si="259"/>
        <v>36.392464092520058</v>
      </c>
      <c r="I964" s="15">
        <f t="shared" si="259"/>
        <v>1.0189525168127167</v>
      </c>
      <c r="J964" s="15">
        <f t="shared" si="259"/>
        <v>28.368883312421584</v>
      </c>
      <c r="K964" s="15">
        <f t="shared" si="259"/>
        <v>5.9763631479989252</v>
      </c>
      <c r="L964" s="15">
        <f t="shared" si="259"/>
        <v>14.848193192755254</v>
      </c>
      <c r="M964" s="15">
        <f t="shared" si="259"/>
        <v>5.6170331979268839</v>
      </c>
      <c r="N964" s="3"/>
    </row>
    <row r="965" spans="1:14" x14ac:dyDescent="0.2">
      <c r="A965" s="3"/>
      <c r="B965" s="14" t="s">
        <v>27</v>
      </c>
      <c r="C965" s="15">
        <f t="shared" si="259"/>
        <v>6.3659473200281145</v>
      </c>
      <c r="D965" s="15">
        <f t="shared" si="259"/>
        <v>6.1696525375600189</v>
      </c>
      <c r="E965" s="15">
        <f t="shared" si="259"/>
        <v>23.686851789896295</v>
      </c>
      <c r="F965" s="15">
        <f t="shared" si="259"/>
        <v>0.80269782464140249</v>
      </c>
      <c r="G965" s="15">
        <f t="shared" si="259"/>
        <v>6.9438559322033857</v>
      </c>
      <c r="H965" s="15">
        <f t="shared" si="259"/>
        <v>45.411303861219906</v>
      </c>
      <c r="I965" s="15">
        <f t="shared" si="259"/>
        <v>1.0121595000339714</v>
      </c>
      <c r="J965" s="15">
        <f t="shared" si="259"/>
        <v>27.565910484365414</v>
      </c>
      <c r="K965" s="15">
        <f t="shared" si="259"/>
        <v>13.1614289551437</v>
      </c>
      <c r="L965" s="15">
        <f t="shared" si="259"/>
        <v>28.325166258312922</v>
      </c>
      <c r="M965" s="15">
        <f t="shared" si="259"/>
        <v>6.9635627530364399</v>
      </c>
      <c r="N965" s="3"/>
    </row>
    <row r="966" spans="1:14" x14ac:dyDescent="0.2">
      <c r="A966" s="3"/>
      <c r="B966" s="14" t="s">
        <v>28</v>
      </c>
      <c r="C966" s="15">
        <f t="shared" si="259"/>
        <v>6.3848144952545223</v>
      </c>
      <c r="D966" s="15">
        <f t="shared" si="259"/>
        <v>5.8221467880471147</v>
      </c>
      <c r="E966" s="15">
        <f t="shared" si="259"/>
        <v>31.552545773764745</v>
      </c>
      <c r="F966" s="15">
        <f t="shared" si="259"/>
        <v>1.4398092967818745</v>
      </c>
      <c r="G966" s="15">
        <f t="shared" si="259"/>
        <v>7.6743816535141205</v>
      </c>
      <c r="H966" s="15">
        <f t="shared" si="259"/>
        <v>39.265062488341727</v>
      </c>
      <c r="I966" s="15">
        <f t="shared" si="259"/>
        <v>-3.3747300215982726E-2</v>
      </c>
      <c r="J966" s="15">
        <f t="shared" si="259"/>
        <v>23.654238100947136</v>
      </c>
      <c r="K966" s="15">
        <f t="shared" si="259"/>
        <v>13.067418748321241</v>
      </c>
      <c r="L966" s="15">
        <f t="shared" si="259"/>
        <v>37.662001036806622</v>
      </c>
      <c r="M966" s="15">
        <f t="shared" si="259"/>
        <v>3.067000131630901</v>
      </c>
      <c r="N966" s="3"/>
    </row>
    <row r="967" spans="1:14" s="107" customFormat="1" x14ac:dyDescent="0.2">
      <c r="A967" s="3"/>
      <c r="B967" s="14" t="s">
        <v>83</v>
      </c>
      <c r="C967" s="15">
        <f>+(C226-C213)/C213*100</f>
        <v>6.4845133930967815</v>
      </c>
      <c r="D967" s="15">
        <f t="shared" si="259"/>
        <v>6.4737516005121689</v>
      </c>
      <c r="E967" s="15">
        <f t="shared" si="259"/>
        <v>28.469899665551839</v>
      </c>
      <c r="F967" s="15">
        <f t="shared" si="259"/>
        <v>0.28602755398770086</v>
      </c>
      <c r="G967" s="15">
        <f t="shared" si="259"/>
        <v>2.4532589608511515</v>
      </c>
      <c r="H967" s="15">
        <f t="shared" si="259"/>
        <v>46.884909531803771</v>
      </c>
      <c r="I967" s="15">
        <f t="shared" si="259"/>
        <v>0.1552375809935328</v>
      </c>
      <c r="J967" s="15">
        <f t="shared" si="259"/>
        <v>2.6858660130718905</v>
      </c>
      <c r="K967" s="15">
        <f t="shared" si="259"/>
        <v>13.255439161966146</v>
      </c>
      <c r="L967" s="15">
        <f t="shared" si="259"/>
        <v>36.704119850187276</v>
      </c>
      <c r="M967" s="15">
        <f t="shared" si="259"/>
        <v>5.1825376563696732</v>
      </c>
      <c r="N967" s="3"/>
    </row>
    <row r="968" spans="1:14" s="107" customFormat="1" x14ac:dyDescent="0.2">
      <c r="A968" s="3"/>
      <c r="B968" s="106" t="s">
        <v>29</v>
      </c>
      <c r="C968" s="15">
        <f>+(C227-C214)/C214*100</f>
        <v>6.804244654188671</v>
      </c>
      <c r="D968" s="15">
        <f t="shared" si="259"/>
        <v>6.8162208800690225</v>
      </c>
      <c r="E968" s="15">
        <f t="shared" si="259"/>
        <v>34.774712444867262</v>
      </c>
      <c r="F968" s="15">
        <f t="shared" si="259"/>
        <v>-0.7369722327881324</v>
      </c>
      <c r="G968" s="15">
        <f t="shared" si="259"/>
        <v>2.0253422217698938</v>
      </c>
      <c r="H968" s="15">
        <f t="shared" si="259"/>
        <v>51.643590468117161</v>
      </c>
      <c r="I968" s="15">
        <f t="shared" si="259"/>
        <v>8.7660148347940295E-2</v>
      </c>
      <c r="J968" s="15">
        <f t="shared" si="259"/>
        <v>0.25567902448618574</v>
      </c>
      <c r="K968" s="15">
        <f t="shared" si="259"/>
        <v>18.662877249966165</v>
      </c>
      <c r="L968" s="15">
        <f t="shared" si="259"/>
        <v>32.936474898010168</v>
      </c>
      <c r="M968" s="15">
        <f t="shared" si="259"/>
        <v>4.7125841532884492</v>
      </c>
      <c r="N968" s="3"/>
    </row>
    <row r="969" spans="1:14" s="107" customFormat="1" x14ac:dyDescent="0.2">
      <c r="A969" s="3"/>
      <c r="B969" s="106" t="s">
        <v>19</v>
      </c>
      <c r="C969" s="15">
        <f>+(C228-C215)/C215*100</f>
        <v>7.1326901787126333</v>
      </c>
      <c r="D969" s="15">
        <f t="shared" si="259"/>
        <v>7.400170349215883</v>
      </c>
      <c r="E969" s="15">
        <f t="shared" si="259"/>
        <v>32.523157984193084</v>
      </c>
      <c r="F969" s="15">
        <f t="shared" si="259"/>
        <v>-0.23346674290070948</v>
      </c>
      <c r="G969" s="15">
        <f t="shared" si="259"/>
        <v>-2.3587652882935415</v>
      </c>
      <c r="H969" s="15">
        <f t="shared" si="259"/>
        <v>50.13989927252377</v>
      </c>
      <c r="I969" s="15">
        <f t="shared" si="259"/>
        <v>8.7660148347940295E-2</v>
      </c>
      <c r="J969" s="15">
        <f t="shared" si="259"/>
        <v>1.3526954445991668</v>
      </c>
      <c r="K969" s="15">
        <f t="shared" si="259"/>
        <v>17.75449905989792</v>
      </c>
      <c r="L969" s="15">
        <f t="shared" si="259"/>
        <v>40.904079382579951</v>
      </c>
      <c r="M969" s="15">
        <f t="shared" si="259"/>
        <v>2.3079882036158481</v>
      </c>
      <c r="N969" s="3"/>
    </row>
    <row r="970" spans="1:14" ht="15.75" customHeight="1" x14ac:dyDescent="0.2">
      <c r="A970" s="3"/>
      <c r="B970" s="14">
        <v>2014</v>
      </c>
      <c r="C970" s="14"/>
      <c r="D970" s="119"/>
      <c r="E970" s="119"/>
      <c r="F970" s="119"/>
      <c r="G970" s="119"/>
      <c r="H970" s="119"/>
      <c r="I970" s="119"/>
      <c r="J970" s="119"/>
      <c r="K970" s="119"/>
      <c r="L970" s="119"/>
      <c r="M970" s="119"/>
      <c r="N970" s="3"/>
    </row>
    <row r="971" spans="1:14" x14ac:dyDescent="0.2">
      <c r="A971" s="3"/>
      <c r="B971" s="14" t="s">
        <v>20</v>
      </c>
      <c r="C971" s="15">
        <f>+(C230-C217)/C217*100</f>
        <v>7.0367064013023155</v>
      </c>
      <c r="D971" s="15">
        <f t="shared" ref="D971:M971" si="260">+(D230-D217)/D217*100</f>
        <v>6.8287094685461041</v>
      </c>
      <c r="E971" s="15">
        <f t="shared" si="260"/>
        <v>39.381391025099298</v>
      </c>
      <c r="F971" s="15">
        <f t="shared" si="260"/>
        <v>0.28126042808791013</v>
      </c>
      <c r="G971" s="15">
        <f t="shared" si="260"/>
        <v>-2.0033720122979206</v>
      </c>
      <c r="H971" s="15">
        <f t="shared" si="260"/>
        <v>49.235217310203303</v>
      </c>
      <c r="I971" s="15">
        <f t="shared" si="260"/>
        <v>0.2902267818574637</v>
      </c>
      <c r="J971" s="15">
        <f t="shared" si="260"/>
        <v>1.6291854072963474</v>
      </c>
      <c r="K971" s="15">
        <f t="shared" si="260"/>
        <v>18.748321246306745</v>
      </c>
      <c r="L971" s="15">
        <f t="shared" si="260"/>
        <v>45.189948388188498</v>
      </c>
      <c r="M971" s="15">
        <f t="shared" si="260"/>
        <v>7.8731055741073659</v>
      </c>
      <c r="N971" s="3"/>
    </row>
    <row r="972" spans="1:14" x14ac:dyDescent="0.2">
      <c r="A972" s="3"/>
      <c r="B972" s="14" t="s">
        <v>21</v>
      </c>
      <c r="C972" s="15">
        <f t="shared" ref="C972:M982" si="261">+(C231-C218)/C218*100</f>
        <v>6.8015856457333541</v>
      </c>
      <c r="D972" s="15">
        <f t="shared" si="261"/>
        <v>6.6263866877971447</v>
      </c>
      <c r="E972" s="15">
        <f t="shared" si="261"/>
        <v>40.562621073022839</v>
      </c>
      <c r="F972" s="15">
        <f t="shared" si="261"/>
        <v>-0.3122634367903061</v>
      </c>
      <c r="G972" s="15">
        <f t="shared" si="261"/>
        <v>0.47451930206119997</v>
      </c>
      <c r="H972" s="15">
        <f t="shared" si="261"/>
        <v>26.533365071808308</v>
      </c>
      <c r="I972" s="15">
        <f t="shared" si="261"/>
        <v>0.32408345148877066</v>
      </c>
      <c r="J972" s="15">
        <f t="shared" si="261"/>
        <v>2.2988505747126435</v>
      </c>
      <c r="K972" s="15">
        <f t="shared" si="261"/>
        <v>14.995448042658351</v>
      </c>
      <c r="L972" s="15">
        <f t="shared" si="261"/>
        <v>45.21998015216672</v>
      </c>
      <c r="M972" s="15">
        <f t="shared" si="261"/>
        <v>13.256595964821521</v>
      </c>
      <c r="N972" s="3"/>
    </row>
    <row r="973" spans="1:14" x14ac:dyDescent="0.2">
      <c r="A973" s="3"/>
      <c r="B973" s="14" t="s">
        <v>22</v>
      </c>
      <c r="C973" s="15">
        <f t="shared" si="261"/>
        <v>7.3655576480435334</v>
      </c>
      <c r="D973" s="15">
        <f t="shared" si="261"/>
        <v>7.35623042894776</v>
      </c>
      <c r="E973" s="15">
        <f t="shared" si="261"/>
        <v>35.323341192320648</v>
      </c>
      <c r="F973" s="15">
        <f t="shared" si="261"/>
        <v>2.1062140445965731</v>
      </c>
      <c r="G973" s="15">
        <f t="shared" si="261"/>
        <v>-0.27009772626823164</v>
      </c>
      <c r="H973" s="15">
        <f t="shared" si="261"/>
        <v>18.131997181554855</v>
      </c>
      <c r="I973" s="15">
        <f t="shared" si="261"/>
        <v>0.31722462203024065</v>
      </c>
      <c r="J973" s="15">
        <f t="shared" si="261"/>
        <v>0.33925364198762492</v>
      </c>
      <c r="K973" s="15">
        <f t="shared" si="261"/>
        <v>12.992586812329298</v>
      </c>
      <c r="L973" s="15">
        <f t="shared" si="261"/>
        <v>48.842209725438295</v>
      </c>
      <c r="M973" s="15">
        <f t="shared" si="261"/>
        <v>14.114770972722585</v>
      </c>
      <c r="N973" s="3"/>
    </row>
    <row r="974" spans="1:14" x14ac:dyDescent="0.2">
      <c r="A974" s="3"/>
      <c r="B974" s="14" t="s">
        <v>23</v>
      </c>
      <c r="C974" s="15">
        <f t="shared" si="261"/>
        <v>6.2779577356162228</v>
      </c>
      <c r="D974" s="15">
        <f t="shared" si="261"/>
        <v>6.009732360097324</v>
      </c>
      <c r="E974" s="15">
        <f t="shared" si="261"/>
        <v>32.937806873977088</v>
      </c>
      <c r="F974" s="15">
        <f t="shared" si="261"/>
        <v>1.0172553120692158</v>
      </c>
      <c r="G974" s="15">
        <f t="shared" si="261"/>
        <v>3.6982321367016366</v>
      </c>
      <c r="H974" s="15">
        <f t="shared" si="261"/>
        <v>12.943585077343043</v>
      </c>
      <c r="I974" s="15">
        <f t="shared" si="261"/>
        <v>0.49294348031602092</v>
      </c>
      <c r="J974" s="15">
        <f t="shared" si="261"/>
        <v>0.4495055439017081</v>
      </c>
      <c r="K974" s="15">
        <f t="shared" si="261"/>
        <v>12.992586812329298</v>
      </c>
      <c r="L974" s="15">
        <f t="shared" si="261"/>
        <v>54.039132905740026</v>
      </c>
      <c r="M974" s="15">
        <f t="shared" si="261"/>
        <v>14.364925854287552</v>
      </c>
      <c r="N974" s="3"/>
    </row>
    <row r="975" spans="1:14" x14ac:dyDescent="0.2">
      <c r="A975" s="3"/>
      <c r="B975" s="14" t="s">
        <v>24</v>
      </c>
      <c r="C975" s="15">
        <f t="shared" si="261"/>
        <v>6.9472928630024606</v>
      </c>
      <c r="D975" s="15">
        <f t="shared" si="261"/>
        <v>6.9074470153607033</v>
      </c>
      <c r="E975" s="15">
        <f t="shared" si="261"/>
        <v>33.320133058767624</v>
      </c>
      <c r="F975" s="15">
        <f t="shared" si="261"/>
        <v>1.1905326566427883</v>
      </c>
      <c r="G975" s="15">
        <f t="shared" si="261"/>
        <v>0.80731969860065689</v>
      </c>
      <c r="H975" s="15">
        <f t="shared" si="261"/>
        <v>12.888596298734553</v>
      </c>
      <c r="I975" s="15">
        <f t="shared" si="261"/>
        <v>0.20215633423180593</v>
      </c>
      <c r="J975" s="15">
        <f t="shared" si="261"/>
        <v>4.0794044665012317</v>
      </c>
      <c r="K975" s="15">
        <f t="shared" si="261"/>
        <v>12.823514111067762</v>
      </c>
      <c r="L975" s="15">
        <f t="shared" si="261"/>
        <v>52.616814939488656</v>
      </c>
      <c r="M975" s="15">
        <f t="shared" si="261"/>
        <v>22.913446676970629</v>
      </c>
      <c r="N975" s="3"/>
    </row>
    <row r="976" spans="1:14" s="3" customFormat="1" x14ac:dyDescent="0.2">
      <c r="B976" s="14" t="s">
        <v>25</v>
      </c>
      <c r="C976" s="15">
        <f t="shared" si="261"/>
        <v>7.34428578739956</v>
      </c>
      <c r="D976" s="15">
        <f t="shared" si="261"/>
        <v>7.3725109276347833</v>
      </c>
      <c r="E976" s="15">
        <f t="shared" si="261"/>
        <v>31.201175651635843</v>
      </c>
      <c r="F976" s="15">
        <f t="shared" si="261"/>
        <v>0.67838130682621622</v>
      </c>
      <c r="G976" s="15">
        <f t="shared" si="261"/>
        <v>2.4976319856423506</v>
      </c>
      <c r="H976" s="15">
        <f t="shared" si="261"/>
        <v>19.259746909516508</v>
      </c>
      <c r="I976" s="15">
        <f t="shared" si="261"/>
        <v>0.11433183132690955</v>
      </c>
      <c r="J976" s="15">
        <f t="shared" si="261"/>
        <v>6.8388282127181785</v>
      </c>
      <c r="K976" s="15">
        <f t="shared" si="261"/>
        <v>11.132787098452338</v>
      </c>
      <c r="L976" s="15">
        <f t="shared" si="261"/>
        <v>64.05792514046054</v>
      </c>
      <c r="M976" s="15">
        <f t="shared" si="261"/>
        <v>24.027372956532762</v>
      </c>
    </row>
    <row r="977" spans="1:14" x14ac:dyDescent="0.2">
      <c r="A977" s="3"/>
      <c r="B977" s="14" t="s">
        <v>26</v>
      </c>
      <c r="C977" s="15">
        <f t="shared" si="261"/>
        <v>7.4372988711242858</v>
      </c>
      <c r="D977" s="15">
        <f t="shared" si="261"/>
        <v>7.8642947409351471</v>
      </c>
      <c r="E977" s="15">
        <f t="shared" si="261"/>
        <v>24.372601121936821</v>
      </c>
      <c r="F977" s="15">
        <f t="shared" si="261"/>
        <v>-0.36355051935787625</v>
      </c>
      <c r="G977" s="15">
        <f t="shared" si="261"/>
        <v>5.2834860113889484</v>
      </c>
      <c r="H977" s="15">
        <f t="shared" si="261"/>
        <v>12.623085339168483</v>
      </c>
      <c r="I977" s="15">
        <f t="shared" si="261"/>
        <v>0.10086746015735325</v>
      </c>
      <c r="J977" s="15">
        <f t="shared" si="261"/>
        <v>2.0037142019352836</v>
      </c>
      <c r="K977" s="15">
        <f t="shared" si="261"/>
        <v>9.5171714611582843</v>
      </c>
      <c r="L977" s="15">
        <f t="shared" si="261"/>
        <v>68.703336888618026</v>
      </c>
      <c r="M977" s="15">
        <f t="shared" si="261"/>
        <v>31.49867374005305</v>
      </c>
      <c r="N977" s="3"/>
    </row>
    <row r="978" spans="1:14" x14ac:dyDescent="0.2">
      <c r="A978" s="3"/>
      <c r="B978" s="14" t="s">
        <v>27</v>
      </c>
      <c r="C978" s="15">
        <f t="shared" si="261"/>
        <v>7.1448433175407642</v>
      </c>
      <c r="D978" s="15">
        <f t="shared" si="261"/>
        <v>7.7116085555413969</v>
      </c>
      <c r="E978" s="15">
        <f t="shared" si="261"/>
        <v>13.853359926834921</v>
      </c>
      <c r="F978" s="15">
        <f t="shared" si="261"/>
        <v>2.2330561348425571</v>
      </c>
      <c r="G978" s="15">
        <f t="shared" si="261"/>
        <v>5.7086241140400942</v>
      </c>
      <c r="H978" s="15">
        <f t="shared" si="261"/>
        <v>3.9542799458493425</v>
      </c>
      <c r="I978" s="15">
        <f t="shared" si="261"/>
        <v>0.13053867378101855</v>
      </c>
      <c r="J978" s="15">
        <f t="shared" si="261"/>
        <v>4.0284539173373695</v>
      </c>
      <c r="K978" s="15">
        <f t="shared" si="261"/>
        <v>4.7665561379121382</v>
      </c>
      <c r="L978" s="15">
        <f t="shared" si="261"/>
        <v>58.405584898932908</v>
      </c>
      <c r="M978" s="15">
        <f t="shared" si="261"/>
        <v>22.553165251958774</v>
      </c>
      <c r="N978" s="3"/>
    </row>
    <row r="979" spans="1:14" x14ac:dyDescent="0.2">
      <c r="A979" s="3"/>
      <c r="B979" s="14" t="s">
        <v>28</v>
      </c>
      <c r="C979" s="15">
        <f t="shared" si="261"/>
        <v>7.0660989456609826</v>
      </c>
      <c r="D979" s="15">
        <f t="shared" si="261"/>
        <v>7.8882138517618561</v>
      </c>
      <c r="E979" s="15">
        <f t="shared" si="261"/>
        <v>6.2027327613600196</v>
      </c>
      <c r="F979" s="15">
        <f t="shared" si="261"/>
        <v>0.66738731964093967</v>
      </c>
      <c r="G979" s="15">
        <f t="shared" si="261"/>
        <v>6.0944417117560299</v>
      </c>
      <c r="H979" s="15">
        <f t="shared" si="261"/>
        <v>11.331368872220738</v>
      </c>
      <c r="I979" s="15">
        <f t="shared" si="261"/>
        <v>4.469650935115796</v>
      </c>
      <c r="J979" s="15">
        <f t="shared" si="261"/>
        <v>4.1109171999224214</v>
      </c>
      <c r="K979" s="15">
        <f t="shared" si="261"/>
        <v>3.7534148948806303</v>
      </c>
      <c r="L979" s="15">
        <f t="shared" si="261"/>
        <v>49.406891357559786</v>
      </c>
      <c r="M979" s="15">
        <f t="shared" si="261"/>
        <v>22.60536398467433</v>
      </c>
      <c r="N979" s="3"/>
    </row>
    <row r="980" spans="1:14" s="107" customFormat="1" x14ac:dyDescent="0.2">
      <c r="A980" s="3"/>
      <c r="B980" s="14" t="s">
        <v>83</v>
      </c>
      <c r="C980" s="15">
        <f t="shared" si="261"/>
        <v>7.2843675959066285</v>
      </c>
      <c r="D980" s="15">
        <f t="shared" si="261"/>
        <v>7.5087786810332346</v>
      </c>
      <c r="E980" s="15">
        <f t="shared" si="261"/>
        <v>11.760494630654087</v>
      </c>
      <c r="F980" s="15">
        <f t="shared" si="261"/>
        <v>1.9774682701906341</v>
      </c>
      <c r="G980" s="15">
        <f t="shared" si="261"/>
        <v>8.7513232847708906</v>
      </c>
      <c r="H980" s="15">
        <f t="shared" si="261"/>
        <v>6.5146993459902163</v>
      </c>
      <c r="I980" s="15">
        <f t="shared" si="261"/>
        <v>6.2133566951950812</v>
      </c>
      <c r="J980" s="15">
        <f t="shared" si="261"/>
        <v>4.0974639482844406</v>
      </c>
      <c r="K980" s="15">
        <f t="shared" si="261"/>
        <v>3.5811692161745583</v>
      </c>
      <c r="L980" s="15">
        <f t="shared" si="261"/>
        <v>51.519302615193027</v>
      </c>
      <c r="M980" s="15">
        <f t="shared" si="261"/>
        <v>17.354368932038835</v>
      </c>
      <c r="N980" s="3"/>
    </row>
    <row r="981" spans="1:14" s="107" customFormat="1" x14ac:dyDescent="0.2">
      <c r="A981" s="3"/>
      <c r="B981" s="106" t="s">
        <v>29</v>
      </c>
      <c r="C981" s="15">
        <f t="shared" si="261"/>
        <v>6.7429752282213347</v>
      </c>
      <c r="D981" s="15">
        <f t="shared" si="261"/>
        <v>6.8670980280339604</v>
      </c>
      <c r="E981" s="15">
        <f t="shared" si="261"/>
        <v>9.5614107889528253</v>
      </c>
      <c r="F981" s="15">
        <f t="shared" si="261"/>
        <v>2.7958224122154642</v>
      </c>
      <c r="G981" s="15">
        <f t="shared" si="261"/>
        <v>7.2171592131559725</v>
      </c>
      <c r="H981" s="15">
        <f t="shared" si="261"/>
        <v>3.0043785684460436</v>
      </c>
      <c r="I981" s="15">
        <f t="shared" si="261"/>
        <v>6.1859531273091788</v>
      </c>
      <c r="J981" s="15">
        <f t="shared" si="261"/>
        <v>3.317235944134409</v>
      </c>
      <c r="K981" s="15">
        <f t="shared" si="261"/>
        <v>1.4414011163975808</v>
      </c>
      <c r="L981" s="15">
        <f t="shared" si="261"/>
        <v>55.297099162312456</v>
      </c>
      <c r="M981" s="15">
        <f t="shared" si="261"/>
        <v>23.426384067662632</v>
      </c>
      <c r="N981" s="3"/>
    </row>
    <row r="982" spans="1:14" s="107" customFormat="1" x14ac:dyDescent="0.2">
      <c r="A982" s="3"/>
      <c r="B982" s="106" t="s">
        <v>19</v>
      </c>
      <c r="C982" s="15">
        <f>+(C241-C228)/C228*100</f>
        <v>6.4277670692941786</v>
      </c>
      <c r="D982" s="15">
        <f t="shared" si="261"/>
        <v>5.4122699981566527</v>
      </c>
      <c r="E982" s="15">
        <f t="shared" si="261"/>
        <v>12.5919873527052</v>
      </c>
      <c r="F982" s="15">
        <f t="shared" si="261"/>
        <v>7.9217800884851437</v>
      </c>
      <c r="G982" s="15">
        <f t="shared" si="261"/>
        <v>8.2492662489557151</v>
      </c>
      <c r="H982" s="15">
        <f t="shared" si="261"/>
        <v>2.9050093360533245</v>
      </c>
      <c r="I982" s="15">
        <f t="shared" si="261"/>
        <v>8.1759449879201647</v>
      </c>
      <c r="J982" s="15">
        <f t="shared" si="261"/>
        <v>4.2368282696602382</v>
      </c>
      <c r="K982" s="15">
        <f t="shared" si="261"/>
        <v>3.6542034560338417</v>
      </c>
      <c r="L982" s="15">
        <f t="shared" si="261"/>
        <v>52.179545524686219</v>
      </c>
      <c r="M982" s="15">
        <f t="shared" si="261"/>
        <v>28.54791750317694</v>
      </c>
      <c r="N982" s="3"/>
    </row>
    <row r="983" spans="1:14" s="107" customFormat="1" x14ac:dyDescent="0.2">
      <c r="A983" s="3"/>
      <c r="B983" s="14">
        <v>2015</v>
      </c>
      <c r="C983" s="121"/>
      <c r="D983" s="121"/>
      <c r="E983" s="121"/>
      <c r="F983" s="121"/>
      <c r="G983" s="121"/>
      <c r="H983" s="121"/>
      <c r="I983" s="121"/>
      <c r="J983" s="121"/>
      <c r="K983" s="121"/>
      <c r="L983" s="121"/>
      <c r="M983" s="121"/>
      <c r="N983" s="3"/>
    </row>
    <row r="984" spans="1:14" s="107" customFormat="1" x14ac:dyDescent="0.2">
      <c r="A984" s="3"/>
      <c r="B984" s="14" t="s">
        <v>20</v>
      </c>
      <c r="C984" s="121">
        <f>+((C243-C230)/C230)*100</f>
        <v>6.3778639061963514</v>
      </c>
      <c r="D984" s="121">
        <f t="shared" ref="D984:M984" si="262">+((D243-D230)/D230)*100</f>
        <v>5.7487877657590323</v>
      </c>
      <c r="E984" s="121">
        <f t="shared" si="262"/>
        <v>5.650882192445283</v>
      </c>
      <c r="F984" s="121">
        <f t="shared" si="262"/>
        <v>7.3255371743677467</v>
      </c>
      <c r="G984" s="121">
        <f t="shared" si="262"/>
        <v>10.601153729379606</v>
      </c>
      <c r="H984" s="121">
        <f t="shared" si="262"/>
        <v>3.5997750140616298</v>
      </c>
      <c r="I984" s="121">
        <f t="shared" si="262"/>
        <v>7.7596069722053933</v>
      </c>
      <c r="J984" s="121">
        <f t="shared" si="262"/>
        <v>6.7269866247049652</v>
      </c>
      <c r="K984" s="121">
        <f t="shared" si="262"/>
        <v>0.58810223931236505</v>
      </c>
      <c r="L984" s="121">
        <f t="shared" si="262"/>
        <v>48.175990675990668</v>
      </c>
      <c r="M984" s="121">
        <f t="shared" si="262"/>
        <v>24.800571496606747</v>
      </c>
      <c r="N984" s="3"/>
    </row>
    <row r="985" spans="1:14" s="107" customFormat="1" x14ac:dyDescent="0.2">
      <c r="A985" s="3"/>
      <c r="B985" s="14" t="s">
        <v>21</v>
      </c>
      <c r="C985" s="15">
        <f t="shared" ref="C985:M994" si="263">+((C244-C231)/C231)*100</f>
        <v>6.2242063558893355</v>
      </c>
      <c r="D985" s="15">
        <f t="shared" si="263"/>
        <v>5.4404866564762049</v>
      </c>
      <c r="E985" s="15">
        <f t="shared" si="263"/>
        <v>8.1820145725791136</v>
      </c>
      <c r="F985" s="15">
        <f t="shared" si="263"/>
        <v>5.9287219629567973</v>
      </c>
      <c r="G985" s="15">
        <f t="shared" si="263"/>
        <v>8.8605041651899121</v>
      </c>
      <c r="H985" s="15">
        <f t="shared" si="263"/>
        <v>6.1093078862192991</v>
      </c>
      <c r="I985" s="15">
        <f t="shared" si="263"/>
        <v>10.51350004842427</v>
      </c>
      <c r="J985" s="15">
        <f t="shared" si="263"/>
        <v>5.8731809607882681</v>
      </c>
      <c r="K985" s="15">
        <f t="shared" si="263"/>
        <v>1.0312797072336599</v>
      </c>
      <c r="L985" s="15">
        <f t="shared" si="263"/>
        <v>52.064065287737634</v>
      </c>
      <c r="M985" s="15">
        <f t="shared" si="263"/>
        <v>19.793892628288344</v>
      </c>
      <c r="N985" s="3"/>
    </row>
    <row r="986" spans="1:14" s="107" customFormat="1" x14ac:dyDescent="0.2">
      <c r="A986" s="3"/>
      <c r="B986" s="14" t="s">
        <v>22</v>
      </c>
      <c r="C986" s="15">
        <f t="shared" si="263"/>
        <v>6.4899629701812414</v>
      </c>
      <c r="D986" s="15">
        <f t="shared" si="263"/>
        <v>5.125237279503672</v>
      </c>
      <c r="E986" s="15">
        <f t="shared" si="263"/>
        <v>15.269740526414044</v>
      </c>
      <c r="F986" s="15">
        <f t="shared" si="263"/>
        <v>4.2140063326504</v>
      </c>
      <c r="G986" s="15">
        <f t="shared" si="263"/>
        <v>13.324798109119564</v>
      </c>
      <c r="H986" s="15">
        <f t="shared" si="263"/>
        <v>8.8740141825170546</v>
      </c>
      <c r="I986" s="15">
        <f t="shared" si="263"/>
        <v>14.337616901029412</v>
      </c>
      <c r="J986" s="15">
        <f t="shared" si="263"/>
        <v>8.6217183770882979</v>
      </c>
      <c r="K986" s="15">
        <f t="shared" si="263"/>
        <v>2.8199815837937385</v>
      </c>
      <c r="L986" s="15">
        <f t="shared" si="263"/>
        <v>60.77341926880765</v>
      </c>
      <c r="M986" s="15">
        <f t="shared" si="263"/>
        <v>21.952869545608291</v>
      </c>
      <c r="N986" s="3"/>
    </row>
    <row r="987" spans="1:14" s="107" customFormat="1" x14ac:dyDescent="0.2">
      <c r="A987" s="3"/>
      <c r="B987" s="14" t="s">
        <v>23</v>
      </c>
      <c r="C987" s="15">
        <f t="shared" si="263"/>
        <v>6.1828737300435508</v>
      </c>
      <c r="D987" s="15">
        <f t="shared" si="263"/>
        <v>4.7630577072485139</v>
      </c>
      <c r="E987" s="15">
        <f t="shared" si="263"/>
        <v>14.267727121907905</v>
      </c>
      <c r="F987" s="15">
        <f t="shared" si="263"/>
        <v>8.1075225649474252</v>
      </c>
      <c r="G987" s="15">
        <f t="shared" si="263"/>
        <v>8.8770024234602953</v>
      </c>
      <c r="H987" s="15">
        <f t="shared" si="263"/>
        <v>7.4444575441419136</v>
      </c>
      <c r="I987" s="15">
        <f t="shared" si="263"/>
        <v>8.2240060144075677</v>
      </c>
      <c r="J987" s="15">
        <f t="shared" si="263"/>
        <v>4.1588092031291355</v>
      </c>
      <c r="K987" s="15">
        <f t="shared" si="263"/>
        <v>2.3754839996056618</v>
      </c>
      <c r="L987" s="15">
        <f t="shared" si="263"/>
        <v>61.884197404750552</v>
      </c>
      <c r="M987" s="15">
        <f t="shared" si="263"/>
        <v>27.204343018195875</v>
      </c>
      <c r="N987" s="3"/>
    </row>
    <row r="988" spans="1:14" s="107" customFormat="1" x14ac:dyDescent="0.2">
      <c r="A988" s="3"/>
      <c r="B988" s="14" t="s">
        <v>24</v>
      </c>
      <c r="C988" s="15">
        <f t="shared" si="263"/>
        <v>5.4476702712526537</v>
      </c>
      <c r="D988" s="15">
        <f t="shared" si="263"/>
        <v>4.0834896368629723</v>
      </c>
      <c r="E988" s="15">
        <f t="shared" si="263"/>
        <v>10.272713821369083</v>
      </c>
      <c r="F988" s="15">
        <f t="shared" si="263"/>
        <v>7.4054042495662369</v>
      </c>
      <c r="G988" s="15">
        <f t="shared" si="263"/>
        <v>11.688646876869765</v>
      </c>
      <c r="H988" s="15">
        <f t="shared" si="263"/>
        <v>3.0173741237646019</v>
      </c>
      <c r="I988" s="15">
        <f t="shared" si="263"/>
        <v>8.1601729762560762</v>
      </c>
      <c r="J988" s="15">
        <f t="shared" si="263"/>
        <v>-0.87957732484550188</v>
      </c>
      <c r="K988" s="15">
        <f t="shared" si="263"/>
        <v>2.5288997104984374</v>
      </c>
      <c r="L988" s="15">
        <f t="shared" si="263"/>
        <v>65.540858883877206</v>
      </c>
      <c r="M988" s="15">
        <f t="shared" si="263"/>
        <v>19.085299528036433</v>
      </c>
      <c r="N988" s="3"/>
    </row>
    <row r="989" spans="1:14" s="107" customFormat="1" x14ac:dyDescent="0.2">
      <c r="A989" s="3"/>
      <c r="B989" s="14" t="s">
        <v>25</v>
      </c>
      <c r="C989" s="15">
        <f t="shared" si="263"/>
        <v>5.0467890326437432</v>
      </c>
      <c r="D989" s="15">
        <f t="shared" si="263"/>
        <v>3.8259638865904311</v>
      </c>
      <c r="E989" s="15">
        <f t="shared" si="263"/>
        <v>8.8062571652156958</v>
      </c>
      <c r="F989" s="15">
        <f t="shared" si="263"/>
        <v>7.2595669177410658</v>
      </c>
      <c r="G989" s="15">
        <f t="shared" si="263"/>
        <v>11.268073248307712</v>
      </c>
      <c r="H989" s="15">
        <f t="shared" si="263"/>
        <v>-2.2102166755907406</v>
      </c>
      <c r="I989" s="15">
        <f t="shared" si="263"/>
        <v>7.9397184230264815</v>
      </c>
      <c r="J989" s="15">
        <f t="shared" si="263"/>
        <v>-0.64220837839958889</v>
      </c>
      <c r="K989" s="15">
        <f t="shared" si="263"/>
        <v>4.0887308354094722</v>
      </c>
      <c r="L989" s="15">
        <f t="shared" si="263"/>
        <v>52.046548083483991</v>
      </c>
      <c r="M989" s="15">
        <f t="shared" si="263"/>
        <v>17.925283569572311</v>
      </c>
      <c r="N989" s="3"/>
    </row>
    <row r="990" spans="1:14" s="107" customFormat="1" x14ac:dyDescent="0.2">
      <c r="A990" s="3"/>
      <c r="B990" s="14" t="s">
        <v>26</v>
      </c>
      <c r="C990" s="15">
        <f t="shared" si="263"/>
        <v>5.0458760425332088</v>
      </c>
      <c r="D990" s="15">
        <f t="shared" si="263"/>
        <v>4.0126254288717522</v>
      </c>
      <c r="E990" s="15">
        <f t="shared" si="263"/>
        <v>9.3670991410057152</v>
      </c>
      <c r="F990" s="15">
        <f t="shared" si="263"/>
        <v>7.3852425396037233</v>
      </c>
      <c r="G990" s="15">
        <f t="shared" si="263"/>
        <v>7.1152293532912445</v>
      </c>
      <c r="H990" s="15">
        <f t="shared" si="263"/>
        <v>-4.1088427012045559</v>
      </c>
      <c r="I990" s="15">
        <f t="shared" si="263"/>
        <v>7.9885204808625296</v>
      </c>
      <c r="J990" s="15">
        <f t="shared" si="263"/>
        <v>-2.3021064596838135E-2</v>
      </c>
      <c r="K990" s="15">
        <f t="shared" si="263"/>
        <v>2.8081592736493168</v>
      </c>
      <c r="L990" s="15">
        <f t="shared" si="263"/>
        <v>43.00790019842389</v>
      </c>
      <c r="M990" s="15">
        <f t="shared" si="263"/>
        <v>17.409711192265654</v>
      </c>
      <c r="N990" s="3"/>
    </row>
    <row r="991" spans="1:14" s="107" customFormat="1" x14ac:dyDescent="0.2">
      <c r="A991" s="3"/>
      <c r="B991" s="14" t="s">
        <v>27</v>
      </c>
      <c r="C991" s="15">
        <f t="shared" si="263"/>
        <v>4.9636462766898637</v>
      </c>
      <c r="D991" s="15">
        <f t="shared" si="263"/>
        <v>3.9241176932770983</v>
      </c>
      <c r="E991" s="15">
        <f t="shared" si="263"/>
        <v>14.381526672602476</v>
      </c>
      <c r="F991" s="15">
        <f t="shared" si="263"/>
        <v>5.4204855574223973</v>
      </c>
      <c r="G991" s="15">
        <f t="shared" si="263"/>
        <v>7.0858229174557099</v>
      </c>
      <c r="H991" s="15">
        <f t="shared" si="263"/>
        <v>-2.8660277560209586</v>
      </c>
      <c r="I991" s="15">
        <f t="shared" si="263"/>
        <v>7.8484561363656766</v>
      </c>
      <c r="J991" s="15">
        <f t="shared" si="263"/>
        <v>-3.5767621274102961</v>
      </c>
      <c r="K991" s="15">
        <f t="shared" si="263"/>
        <v>2.9494890386695136</v>
      </c>
      <c r="L991" s="15">
        <f t="shared" si="263"/>
        <v>36.322668737658795</v>
      </c>
      <c r="M991" s="15">
        <f t="shared" si="263"/>
        <v>24.969580193480308</v>
      </c>
      <c r="N991" s="3"/>
    </row>
    <row r="992" spans="1:14" s="107" customFormat="1" x14ac:dyDescent="0.2">
      <c r="A992" s="3"/>
      <c r="B992" s="14" t="s">
        <v>28</v>
      </c>
      <c r="C992" s="15">
        <f t="shared" si="263"/>
        <v>4.8101505539248359</v>
      </c>
      <c r="D992" s="15">
        <f t="shared" si="263"/>
        <v>3.5949184611226115</v>
      </c>
      <c r="E992" s="15">
        <f t="shared" si="263"/>
        <v>19.310633714319913</v>
      </c>
      <c r="F992" s="15">
        <f t="shared" si="263"/>
        <v>6.7463467015266811</v>
      </c>
      <c r="G992" s="15">
        <f t="shared" si="263"/>
        <v>5.3595437896981739</v>
      </c>
      <c r="H992" s="15">
        <f t="shared" si="263"/>
        <v>-2.3700673724735375</v>
      </c>
      <c r="I992" s="15">
        <f t="shared" si="263"/>
        <v>3.7678536806049219</v>
      </c>
      <c r="J992" s="15">
        <f t="shared" si="263"/>
        <v>-3.0918234308064863</v>
      </c>
      <c r="K992" s="15">
        <f t="shared" si="263"/>
        <v>4.0412135088723478</v>
      </c>
      <c r="L992" s="15">
        <f t="shared" si="263"/>
        <v>32.820835958832184</v>
      </c>
      <c r="M992" s="15">
        <f t="shared" si="263"/>
        <v>27.385416666666679</v>
      </c>
      <c r="N992" s="3"/>
    </row>
    <row r="993" spans="1:14" s="107" customFormat="1" x14ac:dyDescent="0.2">
      <c r="A993" s="3"/>
      <c r="B993" s="14" t="s">
        <v>83</v>
      </c>
      <c r="C993" s="15">
        <f t="shared" si="263"/>
        <v>4.3260648155904375</v>
      </c>
      <c r="D993" s="15">
        <f t="shared" si="263"/>
        <v>3.5486497460928157</v>
      </c>
      <c r="E993" s="15">
        <f t="shared" si="263"/>
        <v>17.254436455026966</v>
      </c>
      <c r="F993" s="15">
        <f t="shared" si="263"/>
        <v>6.4775052904252579</v>
      </c>
      <c r="G993" s="15">
        <f t="shared" si="263"/>
        <v>4.7964924459624569</v>
      </c>
      <c r="H993" s="15">
        <f t="shared" si="263"/>
        <v>-1.7710401683201993</v>
      </c>
      <c r="I993" s="15">
        <f t="shared" si="263"/>
        <v>-2.8643351589702988</v>
      </c>
      <c r="J993" s="15">
        <f t="shared" si="263"/>
        <v>-1.1813820562312756</v>
      </c>
      <c r="K993" s="15">
        <f t="shared" si="263"/>
        <v>4.3921898556318286</v>
      </c>
      <c r="L993" s="15">
        <f t="shared" si="263"/>
        <v>29.938397836423501</v>
      </c>
      <c r="M993" s="15">
        <f t="shared" si="263"/>
        <v>24.155034099768688</v>
      </c>
      <c r="N993" s="3"/>
    </row>
    <row r="994" spans="1:14" s="107" customFormat="1" x14ac:dyDescent="0.2">
      <c r="A994" s="3"/>
      <c r="B994" s="106" t="s">
        <v>29</v>
      </c>
      <c r="C994" s="15">
        <f>+((C253-C240)/C240)*100</f>
        <v>4.3639621433910847</v>
      </c>
      <c r="D994" s="15">
        <f t="shared" si="263"/>
        <v>3.6020729320602802</v>
      </c>
      <c r="E994" s="15">
        <f t="shared" si="263"/>
        <v>17.183113615050466</v>
      </c>
      <c r="F994" s="15">
        <f t="shared" si="263"/>
        <v>6.6642074916823173</v>
      </c>
      <c r="G994" s="15">
        <f t="shared" si="263"/>
        <v>5.1787736259006119</v>
      </c>
      <c r="H994" s="15">
        <f t="shared" si="263"/>
        <v>-2.643613621796622</v>
      </c>
      <c r="I994" s="15">
        <f t="shared" si="263"/>
        <v>-2.8449853083608438</v>
      </c>
      <c r="J994" s="15">
        <f t="shared" si="263"/>
        <v>-0.40817684780067837</v>
      </c>
      <c r="K994" s="15">
        <f t="shared" si="263"/>
        <v>2.5215437423961555</v>
      </c>
      <c r="L994" s="15">
        <f t="shared" si="263"/>
        <v>27.711331815767455</v>
      </c>
      <c r="M994" s="15">
        <f t="shared" si="263"/>
        <v>21.43188207217727</v>
      </c>
      <c r="N994" s="3"/>
    </row>
    <row r="995" spans="1:14" ht="13.5" thickBot="1" x14ac:dyDescent="0.25">
      <c r="A995" s="3"/>
      <c r="B995" s="118" t="s">
        <v>19</v>
      </c>
      <c r="C995" s="16">
        <f t="shared" ref="C995:M995" si="264">+((C254-C241)/C241)*100</f>
        <v>3.956626835654649</v>
      </c>
      <c r="D995" s="16">
        <f t="shared" si="264"/>
        <v>4.0087573909888894</v>
      </c>
      <c r="E995" s="16">
        <f t="shared" si="264"/>
        <v>19.503842002397214</v>
      </c>
      <c r="F995" s="16">
        <f t="shared" si="264"/>
        <v>1.1561264513700182</v>
      </c>
      <c r="G995" s="16">
        <f t="shared" si="264"/>
        <v>3.3723323115940951</v>
      </c>
      <c r="H995" s="16">
        <f t="shared" si="264"/>
        <v>-2.6117203045409179</v>
      </c>
      <c r="I995" s="16">
        <f t="shared" si="264"/>
        <v>-4.655765141404391</v>
      </c>
      <c r="J995" s="16">
        <f t="shared" si="264"/>
        <v>-1.8898310138771233</v>
      </c>
      <c r="K995" s="16">
        <f t="shared" si="264"/>
        <v>-0.52155006502190715</v>
      </c>
      <c r="L995" s="16">
        <f t="shared" si="264"/>
        <v>25.253579895582799</v>
      </c>
      <c r="M995" s="16">
        <f t="shared" si="264"/>
        <v>17.30710384619951</v>
      </c>
      <c r="N995" s="3"/>
    </row>
    <row r="996" spans="1:14" x14ac:dyDescent="0.2">
      <c r="A996" s="3"/>
      <c r="B996" s="17" t="s">
        <v>35</v>
      </c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 x14ac:dyDescent="0.2">
      <c r="A997" s="3"/>
      <c r="B997" s="17" t="s">
        <v>38</v>
      </c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</sheetData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7"/>
  <sheetViews>
    <sheetView showGridLines="0" view="pageBreakPreview" zoomScale="98" zoomScaleNormal="100" zoomScaleSheetLayoutView="98" workbookViewId="0">
      <selection activeCell="H8" sqref="H8"/>
    </sheetView>
  </sheetViews>
  <sheetFormatPr defaultColWidth="9.140625" defaultRowHeight="12.75" x14ac:dyDescent="0.2"/>
  <cols>
    <col min="1" max="1" width="4.42578125" style="22" customWidth="1"/>
    <col min="2" max="4" width="9.140625" style="22"/>
    <col min="5" max="5" width="7.28515625" style="22" customWidth="1"/>
    <col min="6" max="6" width="6.85546875" style="22" customWidth="1"/>
    <col min="7" max="7" width="7.28515625" style="22" customWidth="1"/>
    <col min="8" max="9" width="7.5703125" style="22" customWidth="1"/>
    <col min="10" max="10" width="8.140625" style="22" customWidth="1"/>
    <col min="11" max="11" width="7.7109375" style="22" customWidth="1"/>
    <col min="12" max="12" width="7.5703125" style="22" customWidth="1"/>
    <col min="13" max="13" width="7.42578125" style="22" customWidth="1"/>
    <col min="14" max="14" width="7" style="22" customWidth="1"/>
    <col min="15" max="15" width="7.28515625" style="22" customWidth="1"/>
    <col min="16" max="16" width="7" style="22" customWidth="1"/>
    <col min="17" max="17" width="3.7109375" style="22" customWidth="1"/>
    <col min="18" max="19" width="9.140625" style="22"/>
    <col min="20" max="21" width="9.5703125" style="22" bestFit="1" customWidth="1"/>
    <col min="22" max="23" width="9.7109375" style="22" bestFit="1" customWidth="1"/>
    <col min="24" max="24" width="10.28515625" style="22" bestFit="1" customWidth="1"/>
    <col min="25" max="25" width="9.7109375" style="22" bestFit="1" customWidth="1"/>
    <col min="26" max="33" width="9.5703125" style="22" bestFit="1" customWidth="1"/>
    <col min="34" max="16384" width="9.140625" style="22"/>
  </cols>
  <sheetData>
    <row r="1" spans="1:25" ht="13.5" thickBot="1" x14ac:dyDescent="0.25"/>
    <row r="2" spans="1:25" x14ac:dyDescent="0.2">
      <c r="A2" s="31"/>
      <c r="B2" s="32"/>
      <c r="C2" s="122"/>
      <c r="D2" s="122"/>
      <c r="E2" s="122"/>
      <c r="F2" s="122"/>
      <c r="G2" s="122"/>
      <c r="H2" s="122"/>
      <c r="I2" s="123"/>
      <c r="J2" s="123"/>
      <c r="K2" s="123"/>
      <c r="L2" s="123"/>
      <c r="M2" s="123"/>
      <c r="N2" s="123"/>
      <c r="O2" s="123"/>
      <c r="P2" s="124"/>
      <c r="Q2" s="1"/>
    </row>
    <row r="3" spans="1:25" ht="15.75" customHeight="1" x14ac:dyDescent="0.2">
      <c r="A3" s="31"/>
      <c r="B3" s="221" t="s">
        <v>88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3"/>
      <c r="Q3" s="1"/>
    </row>
    <row r="4" spans="1:25" ht="12.75" customHeight="1" x14ac:dyDescent="0.2">
      <c r="A4" s="31"/>
      <c r="B4" s="221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3"/>
      <c r="Q4" s="1"/>
    </row>
    <row r="5" spans="1:25" ht="13.5" thickBot="1" x14ac:dyDescent="0.25">
      <c r="A5" s="31"/>
      <c r="B5" s="33"/>
      <c r="C5" s="34"/>
      <c r="D5" s="34"/>
      <c r="E5" s="34"/>
      <c r="F5" s="4"/>
      <c r="G5" s="18"/>
      <c r="H5" s="4"/>
      <c r="J5" s="35"/>
      <c r="K5" s="35"/>
      <c r="L5" s="35"/>
      <c r="M5" s="35"/>
      <c r="N5" s="35"/>
      <c r="O5" s="35"/>
      <c r="P5" s="125"/>
      <c r="Q5" s="1"/>
    </row>
    <row r="6" spans="1:25" ht="24.75" customHeight="1" x14ac:dyDescent="0.2">
      <c r="A6" s="31"/>
      <c r="B6" s="224" t="s">
        <v>36</v>
      </c>
      <c r="C6" s="225"/>
      <c r="D6" s="225"/>
      <c r="E6" s="126" t="s">
        <v>1</v>
      </c>
      <c r="F6" s="126" t="s">
        <v>4</v>
      </c>
      <c r="G6" s="126" t="s">
        <v>5</v>
      </c>
      <c r="H6" s="126" t="s">
        <v>6</v>
      </c>
      <c r="I6" s="126" t="s">
        <v>7</v>
      </c>
      <c r="J6" s="126" t="s">
        <v>8</v>
      </c>
      <c r="K6" s="126" t="s">
        <v>9</v>
      </c>
      <c r="L6" s="126" t="s">
        <v>10</v>
      </c>
      <c r="M6" s="126" t="s">
        <v>11</v>
      </c>
      <c r="N6" s="126" t="s">
        <v>2</v>
      </c>
      <c r="O6" s="126" t="s">
        <v>3</v>
      </c>
      <c r="P6" s="127" t="s">
        <v>0</v>
      </c>
      <c r="Q6" s="1"/>
    </row>
    <row r="7" spans="1:25" ht="24.75" customHeight="1" x14ac:dyDescent="0.2">
      <c r="A7" s="31"/>
      <c r="B7" s="36" t="s">
        <v>12</v>
      </c>
      <c r="C7" s="37"/>
      <c r="D7" s="3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128"/>
      <c r="Q7" s="1"/>
    </row>
    <row r="8" spans="1:25" ht="24.75" customHeight="1" x14ac:dyDescent="0.2">
      <c r="A8" s="31"/>
      <c r="B8" s="39">
        <v>2016</v>
      </c>
      <c r="C8" s="37"/>
      <c r="D8" s="38"/>
      <c r="E8" s="129" t="e">
        <f>+#REF!</f>
        <v>#REF!</v>
      </c>
      <c r="F8" s="129" t="e">
        <f>+#REF!</f>
        <v>#REF!</v>
      </c>
      <c r="G8" s="129" t="e">
        <f>+#REF!</f>
        <v>#REF!</v>
      </c>
      <c r="H8" s="129" t="e">
        <f>+#REF!</f>
        <v>#REF!</v>
      </c>
      <c r="I8" s="129"/>
      <c r="J8" s="129"/>
      <c r="K8" s="129"/>
      <c r="L8" s="129"/>
      <c r="M8" s="129"/>
      <c r="N8" s="129"/>
      <c r="O8" s="129"/>
      <c r="P8" s="130"/>
      <c r="Q8" s="1"/>
      <c r="T8" s="30"/>
    </row>
    <row r="9" spans="1:25" ht="24.75" customHeight="1" x14ac:dyDescent="0.2">
      <c r="A9" s="31"/>
      <c r="B9" s="39">
        <v>2015</v>
      </c>
      <c r="C9" s="37"/>
      <c r="D9" s="38"/>
      <c r="E9" s="129">
        <f>+[1]IPC!C745</f>
        <v>0.25313732776640502</v>
      </c>
      <c r="F9" s="129">
        <f>+[1]IPC!C746</f>
        <v>0.56508346701491896</v>
      </c>
      <c r="G9" s="129">
        <f>+[1]IPC!C747</f>
        <v>1.0530170841517443</v>
      </c>
      <c r="H9" s="129">
        <f>+[1]IPC!C748</f>
        <v>1.4783866655821174</v>
      </c>
      <c r="I9" s="129">
        <f>[1]IPC!$C$749</f>
        <v>1.697218702745567</v>
      </c>
      <c r="J9" s="129">
        <f>+[1]IPC!C750</f>
        <v>1.8691419439221133</v>
      </c>
      <c r="K9" s="129">
        <f>[1]IPC!$C$751</f>
        <v>2.1548126475892797</v>
      </c>
      <c r="L9" s="129">
        <f>+[1]IPC!C752</f>
        <v>2.2597720923400457</v>
      </c>
      <c r="M9" s="129">
        <f>+[1]IPC!C753</f>
        <v>2.3568673228839492</v>
      </c>
      <c r="N9" s="129">
        <f>+[1]IPC!C754</f>
        <v>2.6558887952201236</v>
      </c>
      <c r="O9" s="129">
        <f>+[1]IPC!C755</f>
        <v>3.1638951334019891</v>
      </c>
      <c r="P9" s="130">
        <f>[1]IPC!$C$756</f>
        <v>3.956626835654649</v>
      </c>
      <c r="Q9" s="1"/>
      <c r="T9" s="30"/>
    </row>
    <row r="10" spans="1:25" ht="24.75" customHeight="1" x14ac:dyDescent="0.2">
      <c r="A10" s="31"/>
      <c r="B10" s="39">
        <v>2014</v>
      </c>
      <c r="C10" s="37"/>
      <c r="D10" s="40"/>
      <c r="E10" s="129">
        <v>0.30016730636747907</v>
      </c>
      <c r="F10" s="129">
        <v>0.75642987811844575</v>
      </c>
      <c r="G10" s="129">
        <v>0.99399665387265246</v>
      </c>
      <c r="H10" s="129">
        <v>1.7124298789489198</v>
      </c>
      <c r="I10" s="129">
        <v>2.642456451136701</v>
      </c>
      <c r="J10" s="129">
        <v>3.2083456352721211</v>
      </c>
      <c r="K10" s="129">
        <v>3.4986713906111668</v>
      </c>
      <c r="L10" s="129">
        <v>3.686176984684407</v>
      </c>
      <c r="M10" s="129">
        <v>3.9366204113768219</v>
      </c>
      <c r="N10" s="129">
        <v>4.7239444936521888</v>
      </c>
      <c r="O10" s="131">
        <v>5.2039686470842019</v>
      </c>
      <c r="P10" s="130">
        <v>6.4277670692941786</v>
      </c>
      <c r="Q10" s="1"/>
      <c r="R10" s="30"/>
      <c r="S10" s="30"/>
    </row>
    <row r="11" spans="1:25" ht="24.75" customHeight="1" x14ac:dyDescent="0.2">
      <c r="A11" s="31"/>
      <c r="B11" s="39">
        <v>2013</v>
      </c>
      <c r="C11" s="37"/>
      <c r="D11" s="41"/>
      <c r="E11" s="129">
        <v>0.39011017976698104</v>
      </c>
      <c r="F11" s="129">
        <v>1.0701671147661951</v>
      </c>
      <c r="G11" s="129">
        <v>0.77494860034792645</v>
      </c>
      <c r="H11" s="129">
        <v>2.530444409299383</v>
      </c>
      <c r="I11" s="129">
        <v>2.8203911645316042</v>
      </c>
      <c r="J11" s="129">
        <v>3.0049027360430176</v>
      </c>
      <c r="K11" s="129">
        <v>3.2052295851125496</v>
      </c>
      <c r="L11" s="129">
        <v>3.674416152670136</v>
      </c>
      <c r="M11" s="129">
        <v>4.0012652222046423</v>
      </c>
      <c r="N11" s="129">
        <v>4.5758869734830485</v>
      </c>
      <c r="O11" s="129">
        <v>5.5880647372028047</v>
      </c>
      <c r="P11" s="130">
        <v>7.1326901787126333</v>
      </c>
      <c r="Q11" s="1"/>
      <c r="S11" s="30"/>
    </row>
    <row r="12" spans="1:25" ht="24.75" customHeight="1" x14ac:dyDescent="0.2">
      <c r="A12" s="31"/>
      <c r="B12" s="39">
        <v>2012</v>
      </c>
      <c r="C12" s="37"/>
      <c r="D12" s="41"/>
      <c r="E12" s="129">
        <v>0.4</v>
      </c>
      <c r="F12" s="129">
        <v>1</v>
      </c>
      <c r="G12" s="129">
        <v>1.3</v>
      </c>
      <c r="H12" s="129">
        <v>2.2000000000000002</v>
      </c>
      <c r="I12" s="129">
        <v>3.6</v>
      </c>
      <c r="J12" s="129">
        <v>6.1</v>
      </c>
      <c r="K12" s="129">
        <v>7</v>
      </c>
      <c r="L12" s="129">
        <v>7.6</v>
      </c>
      <c r="M12" s="129">
        <v>7.9</v>
      </c>
      <c r="N12" s="129">
        <v>8.4</v>
      </c>
      <c r="O12" s="129">
        <v>9.1</v>
      </c>
      <c r="P12" s="130">
        <v>10.4</v>
      </c>
      <c r="Q12" s="1"/>
      <c r="S12" s="30"/>
      <c r="T12" s="132"/>
      <c r="U12" s="132"/>
      <c r="V12" s="132"/>
      <c r="W12" s="132"/>
      <c r="X12" s="132"/>
      <c r="Y12" s="132"/>
    </row>
    <row r="13" spans="1:25" ht="24.75" customHeight="1" x14ac:dyDescent="0.2">
      <c r="A13" s="31"/>
      <c r="B13" s="39">
        <v>2011</v>
      </c>
      <c r="C13" s="37"/>
      <c r="D13" s="133"/>
      <c r="E13" s="129">
        <v>0.5</v>
      </c>
      <c r="F13" s="129">
        <v>1.4</v>
      </c>
      <c r="G13" s="134">
        <v>3.6</v>
      </c>
      <c r="H13" s="134">
        <v>5.9</v>
      </c>
      <c r="I13" s="134">
        <v>6.8</v>
      </c>
      <c r="J13" s="134">
        <v>7.1</v>
      </c>
      <c r="K13" s="134">
        <v>7.3</v>
      </c>
      <c r="L13" s="134">
        <v>8.1</v>
      </c>
      <c r="M13" s="134">
        <v>8.4</v>
      </c>
      <c r="N13" s="134">
        <v>8.9</v>
      </c>
      <c r="O13" s="134">
        <v>10</v>
      </c>
      <c r="P13" s="135">
        <v>11.9</v>
      </c>
      <c r="Q13" s="1"/>
      <c r="S13" s="30"/>
    </row>
    <row r="14" spans="1:25" ht="24.75" customHeight="1" x14ac:dyDescent="0.2">
      <c r="A14" s="31"/>
      <c r="B14" s="39">
        <v>2010</v>
      </c>
      <c r="C14" s="37"/>
      <c r="D14" s="41"/>
      <c r="E14" s="129">
        <v>0.6</v>
      </c>
      <c r="F14" s="129">
        <v>1.4</v>
      </c>
      <c r="G14" s="129">
        <v>1.9</v>
      </c>
      <c r="H14" s="129">
        <v>2.4</v>
      </c>
      <c r="I14" s="129">
        <v>2.7</v>
      </c>
      <c r="J14" s="129">
        <v>3.7</v>
      </c>
      <c r="K14" s="129">
        <v>5.3</v>
      </c>
      <c r="L14" s="129">
        <v>6.2</v>
      </c>
      <c r="M14" s="129">
        <v>7.5</v>
      </c>
      <c r="N14" s="129">
        <v>8.6</v>
      </c>
      <c r="O14" s="129">
        <v>10.7</v>
      </c>
      <c r="P14" s="130">
        <v>12.9</v>
      </c>
      <c r="Q14" s="1"/>
      <c r="S14" s="30"/>
    </row>
    <row r="15" spans="1:25" ht="24.75" customHeight="1" x14ac:dyDescent="0.2">
      <c r="A15" s="31"/>
      <c r="B15" s="39">
        <v>2009</v>
      </c>
      <c r="C15" s="37"/>
      <c r="D15" s="41"/>
      <c r="E15" s="129">
        <v>0.7</v>
      </c>
      <c r="F15" s="129">
        <v>1.6</v>
      </c>
      <c r="G15" s="129">
        <v>3</v>
      </c>
      <c r="H15" s="129">
        <v>4.8</v>
      </c>
      <c r="I15" s="129">
        <v>6.7</v>
      </c>
      <c r="J15" s="129">
        <v>7.9</v>
      </c>
      <c r="K15" s="129">
        <v>8.6999999999999993</v>
      </c>
      <c r="L15" s="129">
        <v>9.3000000000000007</v>
      </c>
      <c r="M15" s="129">
        <v>10.3</v>
      </c>
      <c r="N15" s="129">
        <v>11.6</v>
      </c>
      <c r="O15" s="129">
        <v>13.7</v>
      </c>
      <c r="P15" s="130">
        <v>16.100000000000001</v>
      </c>
      <c r="Q15" s="1"/>
      <c r="S15" s="30"/>
    </row>
    <row r="16" spans="1:25" ht="24.75" customHeight="1" x14ac:dyDescent="0.2">
      <c r="A16" s="31"/>
      <c r="B16" s="39">
        <v>2008</v>
      </c>
      <c r="C16" s="37"/>
      <c r="D16" s="41"/>
      <c r="E16" s="129">
        <v>1.8</v>
      </c>
      <c r="F16" s="129">
        <v>5.7</v>
      </c>
      <c r="G16" s="129">
        <v>9.1999999999999993</v>
      </c>
      <c r="H16" s="129">
        <v>11.4</v>
      </c>
      <c r="I16" s="129">
        <v>13.2</v>
      </c>
      <c r="J16" s="129">
        <v>14.2</v>
      </c>
      <c r="K16" s="129">
        <v>17.600000000000001</v>
      </c>
      <c r="L16" s="129">
        <v>19.2</v>
      </c>
      <c r="M16" s="129">
        <v>20.5</v>
      </c>
      <c r="N16" s="129">
        <v>21.4</v>
      </c>
      <c r="O16" s="129">
        <v>22.8</v>
      </c>
      <c r="P16" s="130">
        <v>24.8</v>
      </c>
      <c r="Q16" s="1"/>
      <c r="R16" s="30"/>
      <c r="S16" s="30"/>
    </row>
    <row r="17" spans="1:34" ht="24.75" customHeight="1" x14ac:dyDescent="0.2">
      <c r="A17" s="31"/>
      <c r="B17" s="39">
        <v>2007</v>
      </c>
      <c r="C17" s="37"/>
      <c r="D17" s="41"/>
      <c r="E17" s="129">
        <v>1.7</v>
      </c>
      <c r="F17" s="129">
        <v>2.8</v>
      </c>
      <c r="G17" s="129">
        <v>4.2</v>
      </c>
      <c r="H17" s="129">
        <v>5.0999999999999996</v>
      </c>
      <c r="I17" s="129">
        <v>6.3</v>
      </c>
      <c r="J17" s="129">
        <v>7.7</v>
      </c>
      <c r="K17" s="129">
        <v>9.5</v>
      </c>
      <c r="L17" s="129">
        <v>12.4</v>
      </c>
      <c r="M17" s="129">
        <v>15.9</v>
      </c>
      <c r="N17" s="129">
        <v>18.899999999999999</v>
      </c>
      <c r="O17" s="129">
        <v>23.3</v>
      </c>
      <c r="P17" s="130">
        <v>27.6</v>
      </c>
      <c r="Q17" s="1"/>
      <c r="S17" s="30"/>
    </row>
    <row r="18" spans="1:34" ht="24.75" customHeight="1" x14ac:dyDescent="0.2">
      <c r="A18" s="31"/>
      <c r="B18" s="39">
        <v>2006</v>
      </c>
      <c r="C18" s="37"/>
      <c r="D18" s="41"/>
      <c r="E18" s="129">
        <v>2.7</v>
      </c>
      <c r="F18" s="129">
        <v>6.5</v>
      </c>
      <c r="G18" s="129">
        <v>11.1</v>
      </c>
      <c r="H18" s="129">
        <v>16.8</v>
      </c>
      <c r="I18" s="129">
        <v>17.399999999999999</v>
      </c>
      <c r="J18" s="129">
        <v>18.3</v>
      </c>
      <c r="K18" s="129">
        <v>19.3</v>
      </c>
      <c r="L18" s="129">
        <v>20.6</v>
      </c>
      <c r="M18" s="129">
        <v>21.1</v>
      </c>
      <c r="N18" s="129">
        <v>21.8</v>
      </c>
      <c r="O18" s="129">
        <v>22.8</v>
      </c>
      <c r="P18" s="130">
        <v>24.6</v>
      </c>
      <c r="Q18" s="1"/>
      <c r="S18" s="30"/>
      <c r="V18" s="30"/>
    </row>
    <row r="19" spans="1:34" ht="24.75" customHeight="1" x14ac:dyDescent="0.2">
      <c r="A19" s="31"/>
      <c r="B19" s="39">
        <v>2005</v>
      </c>
      <c r="C19" s="37"/>
      <c r="D19" s="41"/>
      <c r="E19" s="129">
        <v>2.9385448250795605</v>
      </c>
      <c r="F19" s="129">
        <v>6.0820361598593697</v>
      </c>
      <c r="G19" s="129">
        <v>9.4481822195724714</v>
      </c>
      <c r="H19" s="129">
        <v>10.632272808877879</v>
      </c>
      <c r="I19" s="129">
        <v>11.148458546581232</v>
      </c>
      <c r="J19" s="129">
        <v>11.331940860572107</v>
      </c>
      <c r="K19" s="129">
        <v>11.6274426277066</v>
      </c>
      <c r="L19" s="129">
        <v>12.135847504329901</v>
      </c>
      <c r="M19" s="129">
        <v>13.046153041928513</v>
      </c>
      <c r="N19" s="129">
        <v>14.703638523919393</v>
      </c>
      <c r="O19" s="129">
        <v>15.8</v>
      </c>
      <c r="P19" s="130">
        <v>17.2</v>
      </c>
      <c r="Q19" s="1"/>
      <c r="S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</row>
    <row r="20" spans="1:34" ht="24.75" hidden="1" customHeight="1" x14ac:dyDescent="0.2">
      <c r="A20" s="31"/>
      <c r="B20" s="39">
        <v>2004</v>
      </c>
      <c r="C20" s="37"/>
      <c r="D20" s="41"/>
      <c r="E20" s="129">
        <v>1.6239707227813409</v>
      </c>
      <c r="F20" s="129">
        <v>5.1463860933211345</v>
      </c>
      <c r="G20" s="129">
        <v>7.6395242451967142</v>
      </c>
      <c r="H20" s="129">
        <v>8.4400731930466684</v>
      </c>
      <c r="I20" s="129">
        <v>8.9432753888380656</v>
      </c>
      <c r="J20" s="129">
        <v>9.4464775846294629</v>
      </c>
      <c r="K20" s="129">
        <v>9.7209515096065875</v>
      </c>
      <c r="L20" s="129">
        <v>10.224153705397985</v>
      </c>
      <c r="M20" s="129">
        <v>11.230558096980792</v>
      </c>
      <c r="N20" s="129">
        <v>12.740164684354985</v>
      </c>
      <c r="O20" s="129">
        <v>13.929551692589213</v>
      </c>
      <c r="P20" s="130">
        <v>15.233302836230564</v>
      </c>
      <c r="Q20" s="1"/>
      <c r="S20" s="30"/>
    </row>
    <row r="21" spans="1:34" ht="24.75" customHeight="1" x14ac:dyDescent="0.2">
      <c r="A21" s="31"/>
      <c r="B21" s="36" t="s">
        <v>13</v>
      </c>
      <c r="C21" s="37"/>
      <c r="D21" s="42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36"/>
      <c r="Q21" s="1"/>
      <c r="S21" s="30"/>
      <c r="T21" s="30"/>
    </row>
    <row r="22" spans="1:34" ht="24.75" customHeight="1" x14ac:dyDescent="0.2">
      <c r="A22" s="31"/>
      <c r="B22" s="39">
        <v>2016</v>
      </c>
      <c r="C22" s="37"/>
      <c r="D22" s="42"/>
      <c r="E22" s="129" t="e">
        <f>+#REF!</f>
        <v>#REF!</v>
      </c>
      <c r="F22" s="129" t="e">
        <f>+#REF!</f>
        <v>#REF!</v>
      </c>
      <c r="G22" s="129" t="e">
        <f>+#REF!</f>
        <v>#REF!</v>
      </c>
      <c r="H22" s="129" t="e">
        <f>+#REF!</f>
        <v>#REF!</v>
      </c>
      <c r="I22" s="129"/>
      <c r="J22" s="129"/>
      <c r="K22" s="129"/>
      <c r="L22" s="129"/>
      <c r="M22" s="129"/>
      <c r="N22" s="129"/>
      <c r="O22" s="129"/>
      <c r="P22" s="130"/>
      <c r="Q22" s="1"/>
      <c r="S22" s="30"/>
    </row>
    <row r="23" spans="1:34" ht="24.75" customHeight="1" x14ac:dyDescent="0.2">
      <c r="A23" s="31"/>
      <c r="B23" s="39">
        <v>2015</v>
      </c>
      <c r="C23" s="37"/>
      <c r="D23" s="42"/>
      <c r="E23" s="129">
        <f>+[1]IPC!C494</f>
        <v>0.25313732776640502</v>
      </c>
      <c r="F23" s="129">
        <f>+[1]IPC!C495</f>
        <v>0.31115848098463084</v>
      </c>
      <c r="G23" s="129">
        <f>+[1]IPC!C496</f>
        <v>0.48519187805066194</v>
      </c>
      <c r="H23" s="129">
        <f>+[1]IPC!C497</f>
        <v>0.42093704245974894</v>
      </c>
      <c r="I23" s="129">
        <f>[1]IPC!$C$498</f>
        <v>0.21564398524052353</v>
      </c>
      <c r="J23" s="129">
        <f>+[1]IPC!C499</f>
        <v>0.16905402465240163</v>
      </c>
      <c r="K23" s="129">
        <f>[1]IPC!$C$500</f>
        <v>0.28042908599782396</v>
      </c>
      <c r="L23" s="129">
        <f>[1]IPC!$C$501</f>
        <v>0.10274547231842311</v>
      </c>
      <c r="M23" s="129">
        <f>+[1]IPC!C502</f>
        <v>9.4949586291104754E-2</v>
      </c>
      <c r="N23" s="129">
        <f>+[1]IPC!C503</f>
        <v>0.29213620947670615</v>
      </c>
      <c r="O23" s="129">
        <f>+[1]IPC!C504</f>
        <v>0.49486331874759409</v>
      </c>
      <c r="P23" s="130">
        <f>[1]IPC!$C$505</f>
        <v>0.76841970849159213</v>
      </c>
      <c r="Q23" s="1"/>
      <c r="S23" s="30"/>
    </row>
    <row r="24" spans="1:34" ht="24.75" customHeight="1" x14ac:dyDescent="0.2">
      <c r="A24" s="31"/>
      <c r="B24" s="39">
        <v>2014</v>
      </c>
      <c r="C24" s="37"/>
      <c r="D24" s="42"/>
      <c r="E24" s="129">
        <v>0.30016730636747907</v>
      </c>
      <c r="F24" s="129">
        <v>0.45626257175096668</v>
      </c>
      <c r="G24" s="129">
        <v>0.2344207853096397</v>
      </c>
      <c r="H24" s="129">
        <v>0.71136230754238494</v>
      </c>
      <c r="I24" s="129">
        <v>0.91436865021771119</v>
      </c>
      <c r="J24" s="129">
        <v>0.55132077280790071</v>
      </c>
      <c r="K24" s="129">
        <v>0.2813006579574755</v>
      </c>
      <c r="L24" s="129">
        <v>0.18116715079904844</v>
      </c>
      <c r="M24" s="129">
        <v>0.24153984067655218</v>
      </c>
      <c r="N24" s="129">
        <v>0.75750402424012886</v>
      </c>
      <c r="O24" s="131">
        <v>0.45837096353939383</v>
      </c>
      <c r="P24" s="130">
        <v>1.1632626011622378</v>
      </c>
      <c r="Q24" s="1"/>
      <c r="S24" s="30"/>
    </row>
    <row r="25" spans="1:34" ht="24.75" customHeight="1" x14ac:dyDescent="0.2">
      <c r="A25" s="31"/>
      <c r="B25" s="39">
        <v>2013</v>
      </c>
      <c r="C25" s="37"/>
      <c r="D25" s="137"/>
      <c r="E25" s="129">
        <v>0.39011017976698104</v>
      </c>
      <c r="F25" s="129">
        <v>0.67741427296119783</v>
      </c>
      <c r="G25" s="129">
        <v>-0.29209263509285083</v>
      </c>
      <c r="H25" s="129">
        <v>1.7419962335216668</v>
      </c>
      <c r="I25" s="129">
        <v>0.28279088899172194</v>
      </c>
      <c r="J25" s="129">
        <v>0.17945036915504511</v>
      </c>
      <c r="K25" s="129">
        <v>0.19448282921336579</v>
      </c>
      <c r="L25" s="129">
        <v>0.45461510956734247</v>
      </c>
      <c r="M25" s="129">
        <v>0.31526492423472213</v>
      </c>
      <c r="N25" s="129">
        <v>0.55251419302514648</v>
      </c>
      <c r="O25" s="129">
        <v>0.96788828955991557</v>
      </c>
      <c r="P25" s="130">
        <v>1.4628788257027288</v>
      </c>
      <c r="Q25" s="1"/>
      <c r="S25" s="30"/>
    </row>
    <row r="26" spans="1:34" ht="24.75" customHeight="1" x14ac:dyDescent="0.2">
      <c r="A26" s="31"/>
      <c r="B26" s="39">
        <v>2012</v>
      </c>
      <c r="C26" s="37"/>
      <c r="D26" s="137"/>
      <c r="E26" s="129">
        <v>0.4</v>
      </c>
      <c r="F26" s="129">
        <v>0.6</v>
      </c>
      <c r="G26" s="129">
        <v>0.3</v>
      </c>
      <c r="H26" s="129">
        <v>0.9</v>
      </c>
      <c r="I26" s="129">
        <v>1.4</v>
      </c>
      <c r="J26" s="129">
        <v>2.4</v>
      </c>
      <c r="K26" s="129">
        <v>0.9</v>
      </c>
      <c r="L26" s="129">
        <v>0.6</v>
      </c>
      <c r="M26" s="129">
        <v>0.3</v>
      </c>
      <c r="N26" s="129">
        <v>0.5</v>
      </c>
      <c r="O26" s="129">
        <v>0.7</v>
      </c>
      <c r="P26" s="130">
        <v>1.2</v>
      </c>
      <c r="Q26" s="1"/>
      <c r="S26" s="30"/>
    </row>
    <row r="27" spans="1:34" ht="24.75" customHeight="1" x14ac:dyDescent="0.2">
      <c r="A27" s="31"/>
      <c r="B27" s="39">
        <v>2011</v>
      </c>
      <c r="C27" s="37"/>
      <c r="D27" s="41"/>
      <c r="E27" s="129">
        <v>0.5</v>
      </c>
      <c r="F27" s="129">
        <v>0.9</v>
      </c>
      <c r="G27" s="129">
        <v>2.2000000000000002</v>
      </c>
      <c r="H27" s="129">
        <v>2.2999999999999998</v>
      </c>
      <c r="I27" s="129">
        <v>0.9</v>
      </c>
      <c r="J27" s="129">
        <v>0.3</v>
      </c>
      <c r="K27" s="129">
        <v>0.2</v>
      </c>
      <c r="L27" s="129">
        <v>0.8</v>
      </c>
      <c r="M27" s="129">
        <v>0.3</v>
      </c>
      <c r="N27" s="129">
        <v>0.5</v>
      </c>
      <c r="O27" s="129">
        <v>1</v>
      </c>
      <c r="P27" s="130">
        <v>1.8</v>
      </c>
      <c r="Q27" s="1"/>
      <c r="S27" s="30"/>
    </row>
    <row r="28" spans="1:34" ht="24.75" customHeight="1" x14ac:dyDescent="0.2">
      <c r="A28" s="31"/>
      <c r="B28" s="39">
        <v>2010</v>
      </c>
      <c r="C28" s="37"/>
      <c r="D28" s="41"/>
      <c r="E28" s="129">
        <v>0.6</v>
      </c>
      <c r="F28" s="129">
        <v>0.8</v>
      </c>
      <c r="G28" s="129">
        <v>0.5</v>
      </c>
      <c r="H28" s="129">
        <v>0.5</v>
      </c>
      <c r="I28" s="129">
        <v>0.3</v>
      </c>
      <c r="J28" s="129">
        <v>0.9</v>
      </c>
      <c r="K28" s="129">
        <v>1.6</v>
      </c>
      <c r="L28" s="129">
        <v>0.9</v>
      </c>
      <c r="M28" s="129">
        <v>1.2</v>
      </c>
      <c r="N28" s="129">
        <v>1</v>
      </c>
      <c r="O28" s="129">
        <v>1.9</v>
      </c>
      <c r="P28" s="130">
        <v>2</v>
      </c>
      <c r="Q28" s="1"/>
      <c r="S28" s="30"/>
    </row>
    <row r="29" spans="1:34" ht="24.75" customHeight="1" x14ac:dyDescent="0.2">
      <c r="A29" s="31"/>
      <c r="B29" s="39">
        <v>2009</v>
      </c>
      <c r="C29" s="37"/>
      <c r="D29" s="41"/>
      <c r="E29" s="129">
        <v>0.7</v>
      </c>
      <c r="F29" s="129">
        <v>0.9</v>
      </c>
      <c r="G29" s="129">
        <v>1.4</v>
      </c>
      <c r="H29" s="129">
        <v>1.8</v>
      </c>
      <c r="I29" s="129">
        <v>1.8</v>
      </c>
      <c r="J29" s="129">
        <v>1.2</v>
      </c>
      <c r="K29" s="129">
        <v>0.7</v>
      </c>
      <c r="L29" s="129">
        <v>0.6</v>
      </c>
      <c r="M29" s="129">
        <v>0.9</v>
      </c>
      <c r="N29" s="129">
        <v>1.2</v>
      </c>
      <c r="O29" s="129">
        <v>1.9</v>
      </c>
      <c r="P29" s="130">
        <v>2.1</v>
      </c>
      <c r="Q29" s="138"/>
      <c r="S29" s="30"/>
    </row>
    <row r="30" spans="1:34" ht="24.75" customHeight="1" x14ac:dyDescent="0.2">
      <c r="A30" s="31"/>
      <c r="B30" s="39">
        <v>2008</v>
      </c>
      <c r="C30" s="37"/>
      <c r="D30" s="41"/>
      <c r="E30" s="129">
        <v>1.8</v>
      </c>
      <c r="F30" s="129">
        <v>3.8</v>
      </c>
      <c r="G30" s="129">
        <v>3.3</v>
      </c>
      <c r="H30" s="129">
        <v>1.9</v>
      </c>
      <c r="I30" s="129">
        <v>1.6</v>
      </c>
      <c r="J30" s="129">
        <v>0.9</v>
      </c>
      <c r="K30" s="129">
        <v>2.9</v>
      </c>
      <c r="L30" s="129">
        <v>1.3</v>
      </c>
      <c r="M30" s="129">
        <v>1.1000000000000001</v>
      </c>
      <c r="N30" s="129">
        <v>0.8</v>
      </c>
      <c r="O30" s="129">
        <v>1.2</v>
      </c>
      <c r="P30" s="130">
        <v>1.6</v>
      </c>
      <c r="Q30" s="138"/>
      <c r="S30" s="30"/>
    </row>
    <row r="31" spans="1:34" ht="24.75" customHeight="1" x14ac:dyDescent="0.2">
      <c r="A31" s="31"/>
      <c r="B31" s="39">
        <v>2007</v>
      </c>
      <c r="C31" s="37"/>
      <c r="D31" s="41"/>
      <c r="E31" s="129">
        <v>1.7</v>
      </c>
      <c r="F31" s="129">
        <v>1.1000000000000001</v>
      </c>
      <c r="G31" s="129">
        <v>1.3</v>
      </c>
      <c r="H31" s="129">
        <v>0.9</v>
      </c>
      <c r="I31" s="129">
        <v>1.1000000000000001</v>
      </c>
      <c r="J31" s="129">
        <v>1.4</v>
      </c>
      <c r="K31" s="129">
        <v>1.6</v>
      </c>
      <c r="L31" s="129">
        <v>2.7</v>
      </c>
      <c r="M31" s="129">
        <v>3.1</v>
      </c>
      <c r="N31" s="129">
        <v>2.6</v>
      </c>
      <c r="O31" s="129">
        <v>3.6</v>
      </c>
      <c r="P31" s="130">
        <v>3.5</v>
      </c>
      <c r="Q31" s="1"/>
      <c r="S31" s="30"/>
    </row>
    <row r="32" spans="1:34" ht="24.75" customHeight="1" x14ac:dyDescent="0.2">
      <c r="A32" s="31"/>
      <c r="B32" s="39">
        <v>2006</v>
      </c>
      <c r="C32" s="37"/>
      <c r="D32" s="41"/>
      <c r="E32" s="129">
        <v>2.7</v>
      </c>
      <c r="F32" s="129">
        <v>3.7</v>
      </c>
      <c r="G32" s="129">
        <v>4.3</v>
      </c>
      <c r="H32" s="129">
        <v>5.0999999999999996</v>
      </c>
      <c r="I32" s="129">
        <v>0.5</v>
      </c>
      <c r="J32" s="129">
        <v>0.7</v>
      </c>
      <c r="K32" s="129">
        <v>0.9</v>
      </c>
      <c r="L32" s="129">
        <v>1.1000000000000001</v>
      </c>
      <c r="M32" s="129">
        <v>0.4</v>
      </c>
      <c r="N32" s="129">
        <v>0.6</v>
      </c>
      <c r="O32" s="129">
        <v>0.8</v>
      </c>
      <c r="P32" s="130">
        <v>1.5</v>
      </c>
      <c r="Q32" s="1"/>
      <c r="S32" s="30"/>
    </row>
    <row r="33" spans="1:19" ht="24.75" customHeight="1" x14ac:dyDescent="0.2">
      <c r="A33" s="31"/>
      <c r="B33" s="39">
        <v>2005</v>
      </c>
      <c r="C33" s="37"/>
      <c r="D33" s="41"/>
      <c r="E33" s="129">
        <v>2.9385448250795605</v>
      </c>
      <c r="F33" s="129">
        <v>3.2</v>
      </c>
      <c r="G33" s="129">
        <v>3.3</v>
      </c>
      <c r="H33" s="129">
        <v>1.2</v>
      </c>
      <c r="I33" s="129">
        <v>0.46657790226825124</v>
      </c>
      <c r="J33" s="129">
        <v>0.16507859523214211</v>
      </c>
      <c r="K33" s="129">
        <v>0.2654240686458238</v>
      </c>
      <c r="L33" s="129">
        <v>0.45544792987769522</v>
      </c>
      <c r="M33" s="129">
        <v>0.9</v>
      </c>
      <c r="N33" s="129">
        <v>1.7</v>
      </c>
      <c r="O33" s="129">
        <v>1.1000000000000001</v>
      </c>
      <c r="P33" s="130">
        <v>1.2</v>
      </c>
      <c r="Q33" s="1"/>
      <c r="S33" s="30"/>
    </row>
    <row r="34" spans="1:19" ht="24.75" hidden="1" customHeight="1" x14ac:dyDescent="0.2">
      <c r="A34" s="31"/>
      <c r="B34" s="39">
        <v>2004</v>
      </c>
      <c r="C34" s="37"/>
      <c r="D34" s="41"/>
      <c r="E34" s="129">
        <v>1.6239707227813409</v>
      </c>
      <c r="F34" s="129">
        <v>3.4661264911096055</v>
      </c>
      <c r="G34" s="129">
        <v>2.5</v>
      </c>
      <c r="H34" s="129">
        <v>0.8</v>
      </c>
      <c r="I34" s="129">
        <v>0.46403712296983513</v>
      </c>
      <c r="J34" s="129">
        <v>0.46189376443417768</v>
      </c>
      <c r="K34" s="129">
        <v>0.25078369905955877</v>
      </c>
      <c r="L34" s="129">
        <v>0.45861997081509043</v>
      </c>
      <c r="M34" s="129">
        <v>1</v>
      </c>
      <c r="N34" s="129">
        <v>1.5</v>
      </c>
      <c r="O34" s="129">
        <v>1.2</v>
      </c>
      <c r="P34" s="130">
        <v>1.3</v>
      </c>
      <c r="Q34" s="1"/>
      <c r="S34" s="30"/>
    </row>
    <row r="35" spans="1:19" ht="24.75" customHeight="1" x14ac:dyDescent="0.2">
      <c r="A35" s="31"/>
      <c r="B35" s="36" t="s">
        <v>39</v>
      </c>
      <c r="C35" s="37"/>
      <c r="D35" s="41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30"/>
      <c r="Q35" s="1"/>
      <c r="S35" s="30"/>
    </row>
    <row r="36" spans="1:19" ht="24.75" customHeight="1" x14ac:dyDescent="0.2">
      <c r="A36" s="31"/>
      <c r="B36" s="39" t="s">
        <v>81</v>
      </c>
      <c r="C36" s="37"/>
      <c r="D36" s="41"/>
      <c r="E36" s="129" t="e">
        <f>+#REF!</f>
        <v>#REF!</v>
      </c>
      <c r="F36" s="129" t="e">
        <f>+#REF!</f>
        <v>#REF!</v>
      </c>
      <c r="G36" s="129" t="e">
        <f>+#REF!</f>
        <v>#REF!</v>
      </c>
      <c r="H36" s="129" t="e">
        <f>+#REF!</f>
        <v>#REF!</v>
      </c>
      <c r="I36" s="129"/>
      <c r="J36" s="129"/>
      <c r="K36" s="129"/>
      <c r="L36" s="129"/>
      <c r="M36" s="129"/>
      <c r="N36" s="129"/>
      <c r="O36" s="129"/>
      <c r="P36" s="130"/>
      <c r="Q36" s="1"/>
      <c r="S36" s="30"/>
    </row>
    <row r="37" spans="1:19" ht="24.75" customHeight="1" x14ac:dyDescent="0.2">
      <c r="A37" s="31"/>
      <c r="B37" s="39" t="s">
        <v>89</v>
      </c>
      <c r="C37" s="37"/>
      <c r="D37" s="41"/>
      <c r="E37" s="129">
        <f>+[1]IPC!C984</f>
        <v>6.3778639061963514</v>
      </c>
      <c r="F37" s="129">
        <f>[1]IPC!$C$985</f>
        <v>6.2242063558893355</v>
      </c>
      <c r="G37" s="129">
        <f>+[1]IPC!C986</f>
        <v>6.4899629701812414</v>
      </c>
      <c r="H37" s="129">
        <v>6.1</v>
      </c>
      <c r="I37" s="129">
        <f>+[1]IPC!C988</f>
        <v>5.4476702712526537</v>
      </c>
      <c r="J37" s="129">
        <f>+[1]IPC!C989</f>
        <v>5.0467890326437432</v>
      </c>
      <c r="K37" s="129">
        <f>[1]IPC!$C$990</f>
        <v>5.0458760425332088</v>
      </c>
      <c r="L37" s="129">
        <f>+[1]IPC!C991</f>
        <v>4.9636462766898637</v>
      </c>
      <c r="M37" s="129">
        <f>[1]IPC!$C$992</f>
        <v>4.8101505539248359</v>
      </c>
      <c r="N37" s="129">
        <f>+[1]IPC!C993</f>
        <v>4.3260648155904375</v>
      </c>
      <c r="O37" s="129">
        <f>+[1]IPC!C994</f>
        <v>4.3639621433910847</v>
      </c>
      <c r="P37" s="130">
        <f>[1]IPC!$C$995</f>
        <v>3.956626835654649</v>
      </c>
      <c r="Q37" s="1"/>
      <c r="S37" s="30"/>
    </row>
    <row r="38" spans="1:19" ht="24.75" customHeight="1" x14ac:dyDescent="0.2">
      <c r="A38" s="31"/>
      <c r="B38" s="39" t="s">
        <v>90</v>
      </c>
      <c r="C38" s="37"/>
      <c r="D38" s="41"/>
      <c r="E38" s="129">
        <v>7.0367064013023155</v>
      </c>
      <c r="F38" s="129">
        <v>6.8015856457333541</v>
      </c>
      <c r="G38" s="129">
        <v>7.3655576480435334</v>
      </c>
      <c r="H38" s="129">
        <v>6.2779577356162228</v>
      </c>
      <c r="I38" s="129">
        <v>6.9472928630024606</v>
      </c>
      <c r="J38" s="129">
        <v>7.34428578739956</v>
      </c>
      <c r="K38" s="129">
        <v>7.4372988711242858</v>
      </c>
      <c r="L38" s="129">
        <v>7.1448433175407642</v>
      </c>
      <c r="M38" s="129">
        <v>7.06609894566098</v>
      </c>
      <c r="N38" s="129">
        <v>7.2843675959066285</v>
      </c>
      <c r="O38" s="131">
        <v>6.7429752282213347</v>
      </c>
      <c r="P38" s="130">
        <v>6.4277670692941786</v>
      </c>
      <c r="Q38" s="1"/>
      <c r="S38" s="30"/>
    </row>
    <row r="39" spans="1:19" ht="24.75" customHeight="1" x14ac:dyDescent="0.2">
      <c r="A39" s="31"/>
      <c r="B39" s="39" t="s">
        <v>91</v>
      </c>
      <c r="C39" s="37"/>
      <c r="D39" s="41"/>
      <c r="E39" s="129">
        <v>10.4</v>
      </c>
      <c r="F39" s="129">
        <v>10.5</v>
      </c>
      <c r="G39" s="129">
        <v>11.3</v>
      </c>
      <c r="H39" s="129">
        <v>10.7</v>
      </c>
      <c r="I39" s="129">
        <v>9.6</v>
      </c>
      <c r="J39" s="129">
        <v>7.2</v>
      </c>
      <c r="K39" s="129">
        <v>6.5</v>
      </c>
      <c r="L39" s="129">
        <v>6.4</v>
      </c>
      <c r="M39" s="129">
        <v>6.4</v>
      </c>
      <c r="N39" s="129">
        <v>6.5</v>
      </c>
      <c r="O39" s="129">
        <v>6.8</v>
      </c>
      <c r="P39" s="130">
        <v>7.1</v>
      </c>
      <c r="Q39" s="1"/>
      <c r="S39" s="30"/>
    </row>
    <row r="40" spans="1:19" ht="24.75" customHeight="1" x14ac:dyDescent="0.2">
      <c r="A40" s="31"/>
      <c r="B40" s="39" t="s">
        <v>92</v>
      </c>
      <c r="C40" s="37"/>
      <c r="D40" s="41"/>
      <c r="E40" s="129">
        <v>11.8</v>
      </c>
      <c r="F40" s="129">
        <v>11.5</v>
      </c>
      <c r="G40" s="129">
        <v>9.5</v>
      </c>
      <c r="H40" s="129">
        <v>8</v>
      </c>
      <c r="I40" s="129">
        <v>8.6</v>
      </c>
      <c r="J40" s="129">
        <v>10.9</v>
      </c>
      <c r="K40" s="129">
        <v>11.6</v>
      </c>
      <c r="L40" s="129">
        <v>11.4</v>
      </c>
      <c r="M40" s="129">
        <v>11.4</v>
      </c>
      <c r="N40" s="129">
        <v>11.4</v>
      </c>
      <c r="O40" s="129">
        <v>11.1</v>
      </c>
      <c r="P40" s="130">
        <v>10.4</v>
      </c>
      <c r="Q40" s="1"/>
      <c r="S40" s="30"/>
    </row>
    <row r="41" spans="1:19" ht="24.75" customHeight="1" x14ac:dyDescent="0.2">
      <c r="A41" s="31"/>
      <c r="B41" s="39" t="s">
        <v>93</v>
      </c>
      <c r="C41" s="37"/>
      <c r="D41" s="41"/>
      <c r="E41" s="129">
        <v>12.8</v>
      </c>
      <c r="F41" s="129">
        <v>12.9</v>
      </c>
      <c r="G41" s="129">
        <v>14.8</v>
      </c>
      <c r="H41" s="129">
        <v>16.7</v>
      </c>
      <c r="I41" s="129">
        <v>17.399999999999999</v>
      </c>
      <c r="J41" s="129">
        <v>16.600000000000001</v>
      </c>
      <c r="K41" s="129">
        <v>15.1</v>
      </c>
      <c r="L41" s="129">
        <v>14.9</v>
      </c>
      <c r="M41" s="129">
        <v>13.8</v>
      </c>
      <c r="N41" s="129">
        <v>13.2</v>
      </c>
      <c r="O41" s="129">
        <v>12.2</v>
      </c>
      <c r="P41" s="130">
        <v>11.9</v>
      </c>
      <c r="Q41" s="1"/>
      <c r="S41" s="30"/>
    </row>
    <row r="42" spans="1:19" ht="24.75" customHeight="1" x14ac:dyDescent="0.2">
      <c r="A42" s="31"/>
      <c r="B42" s="139" t="s">
        <v>94</v>
      </c>
      <c r="C42" s="20"/>
      <c r="D42" s="41"/>
      <c r="E42" s="129">
        <v>15.9</v>
      </c>
      <c r="F42" s="129">
        <v>15.9</v>
      </c>
      <c r="G42" s="129">
        <v>14.8</v>
      </c>
      <c r="H42" s="129">
        <v>13.4</v>
      </c>
      <c r="I42" s="129">
        <v>11.8</v>
      </c>
      <c r="J42" s="129">
        <v>11.5</v>
      </c>
      <c r="K42" s="129">
        <v>12.4</v>
      </c>
      <c r="L42" s="129">
        <v>12.8</v>
      </c>
      <c r="M42" s="129">
        <v>13.2</v>
      </c>
      <c r="N42" s="129">
        <v>13</v>
      </c>
      <c r="O42" s="129">
        <v>13</v>
      </c>
      <c r="P42" s="130">
        <v>12.9</v>
      </c>
      <c r="Q42" s="1"/>
      <c r="S42" s="30"/>
    </row>
    <row r="43" spans="1:19" ht="24.75" customHeight="1" x14ac:dyDescent="0.2">
      <c r="A43" s="31"/>
      <c r="B43" s="139" t="s">
        <v>95</v>
      </c>
      <c r="C43" s="20"/>
      <c r="D43" s="41"/>
      <c r="E43" s="129">
        <v>23.5</v>
      </c>
      <c r="F43" s="129">
        <v>20</v>
      </c>
      <c r="G43" s="129">
        <v>17.7</v>
      </c>
      <c r="H43" s="129">
        <v>17.5</v>
      </c>
      <c r="I43" s="129">
        <v>17.7</v>
      </c>
      <c r="J43" s="129">
        <v>18</v>
      </c>
      <c r="K43" s="129">
        <v>15.4</v>
      </c>
      <c r="L43" s="129">
        <v>14.6</v>
      </c>
      <c r="M43" s="129">
        <v>14.3</v>
      </c>
      <c r="N43" s="129">
        <v>14.8</v>
      </c>
      <c r="O43" s="129">
        <v>15.6</v>
      </c>
      <c r="P43" s="130">
        <v>16.100000000000001</v>
      </c>
      <c r="Q43" s="1"/>
      <c r="S43" s="30"/>
    </row>
    <row r="44" spans="1:19" ht="24.75" customHeight="1" x14ac:dyDescent="0.2">
      <c r="A44" s="31"/>
      <c r="B44" s="39" t="s">
        <v>96</v>
      </c>
      <c r="C44" s="37"/>
      <c r="D44" s="41"/>
      <c r="E44" s="129">
        <v>27.7</v>
      </c>
      <c r="F44" s="129">
        <v>31.2</v>
      </c>
      <c r="G44" s="129">
        <v>33.799999999999997</v>
      </c>
      <c r="H44" s="129">
        <v>35.1</v>
      </c>
      <c r="I44" s="129">
        <v>35.799999999999997</v>
      </c>
      <c r="J44" s="129">
        <v>35.299999999999997</v>
      </c>
      <c r="K44" s="129">
        <v>37</v>
      </c>
      <c r="L44" s="129">
        <v>35.200000000000003</v>
      </c>
      <c r="M44" s="129">
        <v>32.5</v>
      </c>
      <c r="N44" s="129">
        <v>30.2</v>
      </c>
      <c r="O44" s="129">
        <v>27.1</v>
      </c>
      <c r="P44" s="130">
        <v>24.8</v>
      </c>
      <c r="Q44" s="1"/>
      <c r="S44" s="30"/>
    </row>
    <row r="45" spans="1:19" ht="24.75" customHeight="1" thickBot="1" x14ac:dyDescent="0.25">
      <c r="A45" s="31"/>
      <c r="B45" s="140" t="s">
        <v>97</v>
      </c>
      <c r="C45" s="141"/>
      <c r="D45" s="142"/>
      <c r="E45" s="143">
        <v>17.7</v>
      </c>
      <c r="F45" s="143">
        <v>20.2</v>
      </c>
      <c r="G45" s="143">
        <v>16.8</v>
      </c>
      <c r="H45" s="143">
        <v>12.1</v>
      </c>
      <c r="I45" s="143">
        <v>12.7</v>
      </c>
      <c r="J45" s="143">
        <v>13.5</v>
      </c>
      <c r="K45" s="143">
        <v>14.3</v>
      </c>
      <c r="L45" s="143">
        <v>16.100000000000001</v>
      </c>
      <c r="M45" s="143">
        <v>19.2</v>
      </c>
      <c r="N45" s="143">
        <v>21.6</v>
      </c>
      <c r="O45" s="143">
        <v>25.1</v>
      </c>
      <c r="P45" s="144">
        <v>27.6</v>
      </c>
      <c r="Q45" s="1"/>
      <c r="S45" s="30"/>
    </row>
    <row r="46" spans="1:19" x14ac:dyDescent="0.2">
      <c r="B46" s="145" t="s">
        <v>40</v>
      </c>
      <c r="C46" s="56"/>
      <c r="D46" s="45"/>
      <c r="E46" s="48"/>
      <c r="F46" s="48"/>
      <c r="G46" s="47"/>
      <c r="H46" s="46"/>
      <c r="I46" s="45"/>
      <c r="J46" s="45"/>
      <c r="K46" s="45"/>
      <c r="L46" s="45"/>
      <c r="M46" s="45"/>
      <c r="N46" s="45"/>
      <c r="O46" s="45"/>
      <c r="P46" s="44"/>
      <c r="Q46" s="2"/>
      <c r="S46" s="30"/>
    </row>
    <row r="47" spans="1:19" x14ac:dyDescent="0.2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</row>
  </sheetData>
  <mergeCells count="2">
    <mergeCell ref="B3:P4"/>
    <mergeCell ref="B6:D6"/>
  </mergeCells>
  <printOptions horizontalCentered="1" verticalCentered="1"/>
  <pageMargins left="0.70866141732283472" right="0.70866141732283472" top="0.55118110236220474" bottom="0.59055118110236227" header="0.31496062992125984" footer="0.31496062992125984"/>
  <pageSetup paperSize="9"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29"/>
  <sheetViews>
    <sheetView showGridLines="0" view="pageBreakPreview" topLeftCell="B1" zoomScale="112" zoomScaleNormal="100" zoomScaleSheetLayoutView="112" workbookViewId="0">
      <selection activeCell="N27" sqref="N27"/>
    </sheetView>
  </sheetViews>
  <sheetFormatPr defaultColWidth="9.140625" defaultRowHeight="12.75" x14ac:dyDescent="0.2"/>
  <cols>
    <col min="1" max="1" width="9.140625" style="22" hidden="1" customWidth="1"/>
    <col min="2" max="2" width="3.140625" style="22" customWidth="1"/>
    <col min="3" max="3" width="9.140625" style="22"/>
    <col min="4" max="4" width="6.28515625" style="22" bestFit="1" customWidth="1"/>
    <col min="5" max="5" width="5.7109375" style="22" customWidth="1"/>
    <col min="6" max="6" width="9.7109375" style="22" bestFit="1" customWidth="1"/>
    <col min="7" max="10" width="9.42578125" style="22" bestFit="1" customWidth="1"/>
    <col min="11" max="11" width="9.85546875" style="22" customWidth="1"/>
    <col min="12" max="15" width="9.140625" style="22" bestFit="1" customWidth="1"/>
    <col min="16" max="17" width="9.7109375" style="22" bestFit="1" customWidth="1"/>
    <col min="18" max="18" width="2.140625" style="22" customWidth="1"/>
    <col min="19" max="20" width="9.140625" style="22"/>
    <col min="21" max="22" width="9.5703125" style="22" bestFit="1" customWidth="1"/>
    <col min="23" max="24" width="9.7109375" style="22" bestFit="1" customWidth="1"/>
    <col min="25" max="25" width="10.28515625" style="22" bestFit="1" customWidth="1"/>
    <col min="26" max="26" width="9.7109375" style="22" bestFit="1" customWidth="1"/>
    <col min="27" max="30" width="9.5703125" style="22" bestFit="1" customWidth="1"/>
    <col min="31" max="31" width="9.7109375" style="22" bestFit="1" customWidth="1"/>
    <col min="32" max="34" width="9.5703125" style="22" bestFit="1" customWidth="1"/>
    <col min="35" max="16384" width="9.140625" style="22"/>
  </cols>
  <sheetData>
    <row r="1" spans="3:26" ht="13.5" thickBot="1" x14ac:dyDescent="0.25"/>
    <row r="2" spans="3:26" x14ac:dyDescent="0.2">
      <c r="C2" s="146"/>
      <c r="D2" s="147"/>
      <c r="E2" s="147"/>
      <c r="F2" s="147"/>
      <c r="G2" s="147"/>
      <c r="H2" s="147"/>
      <c r="I2" s="148"/>
      <c r="J2" s="149"/>
      <c r="K2" s="149"/>
      <c r="L2" s="149"/>
      <c r="M2" s="149"/>
      <c r="N2" s="149"/>
      <c r="O2" s="149"/>
      <c r="P2" s="150"/>
      <c r="Q2" s="124"/>
      <c r="R2" s="151"/>
    </row>
    <row r="3" spans="3:26" ht="16.5" customHeight="1" x14ac:dyDescent="0.2">
      <c r="C3" s="226" t="s">
        <v>41</v>
      </c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8"/>
      <c r="R3" s="151"/>
    </row>
    <row r="4" spans="3:26" x14ac:dyDescent="0.2">
      <c r="C4" s="226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8"/>
      <c r="R4" s="151"/>
    </row>
    <row r="5" spans="3:26" ht="13.5" thickBot="1" x14ac:dyDescent="0.25">
      <c r="C5" s="152"/>
      <c r="D5" s="26"/>
      <c r="E5" s="27"/>
      <c r="F5" s="27"/>
      <c r="G5" s="55"/>
      <c r="H5" s="29"/>
      <c r="I5" s="55"/>
      <c r="J5" s="54"/>
      <c r="K5" s="54"/>
      <c r="L5" s="54"/>
      <c r="M5" s="54"/>
      <c r="N5" s="54"/>
      <c r="O5" s="54"/>
      <c r="P5" s="53"/>
      <c r="Q5" s="153"/>
      <c r="R5" s="154"/>
    </row>
    <row r="6" spans="3:26" x14ac:dyDescent="0.2">
      <c r="C6" s="15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56"/>
      <c r="R6" s="154"/>
    </row>
    <row r="7" spans="3:26" x14ac:dyDescent="0.2">
      <c r="C7" s="229"/>
      <c r="D7" s="230"/>
      <c r="E7" s="230"/>
      <c r="F7" s="52" t="s">
        <v>1</v>
      </c>
      <c r="G7" s="52" t="s">
        <v>4</v>
      </c>
      <c r="H7" s="52" t="s">
        <v>5</v>
      </c>
      <c r="I7" s="52" t="s">
        <v>6</v>
      </c>
      <c r="J7" s="52" t="s">
        <v>7</v>
      </c>
      <c r="K7" s="52" t="s">
        <v>8</v>
      </c>
      <c r="L7" s="52" t="s">
        <v>9</v>
      </c>
      <c r="M7" s="52" t="s">
        <v>10</v>
      </c>
      <c r="N7" s="52" t="s">
        <v>11</v>
      </c>
      <c r="O7" s="52" t="s">
        <v>2</v>
      </c>
      <c r="P7" s="52" t="s">
        <v>3</v>
      </c>
      <c r="Q7" s="157" t="s">
        <v>0</v>
      </c>
      <c r="R7" s="154"/>
    </row>
    <row r="8" spans="3:26" ht="13.5" thickBot="1" x14ac:dyDescent="0.25">
      <c r="C8" s="158"/>
      <c r="D8" s="51"/>
      <c r="E8" s="51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159"/>
      <c r="R8" s="154"/>
    </row>
    <row r="9" spans="3:26" ht="13.5" thickBot="1" x14ac:dyDescent="0.25">
      <c r="C9" s="231" t="s">
        <v>98</v>
      </c>
      <c r="D9" s="232"/>
      <c r="E9" s="232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49"/>
      <c r="R9" s="154"/>
    </row>
    <row r="10" spans="3:26" ht="24.75" customHeight="1" thickBot="1" x14ac:dyDescent="0.25">
      <c r="C10" s="160"/>
      <c r="D10" s="161">
        <v>2004</v>
      </c>
      <c r="E10" s="161"/>
      <c r="F10" s="162">
        <v>444.3</v>
      </c>
      <c r="G10" s="162">
        <v>459.7</v>
      </c>
      <c r="H10" s="162">
        <v>470.6</v>
      </c>
      <c r="I10" s="162">
        <v>474.1</v>
      </c>
      <c r="J10" s="162">
        <v>476.3</v>
      </c>
      <c r="K10" s="162">
        <v>478.5</v>
      </c>
      <c r="L10" s="162">
        <v>479.7</v>
      </c>
      <c r="M10" s="162">
        <v>481.9</v>
      </c>
      <c r="N10" s="162">
        <v>486.3</v>
      </c>
      <c r="O10" s="162">
        <v>492.9</v>
      </c>
      <c r="P10" s="162">
        <v>498.1</v>
      </c>
      <c r="Q10" s="163">
        <v>503.8</v>
      </c>
      <c r="R10" s="154"/>
      <c r="S10" s="30"/>
    </row>
    <row r="11" spans="3:26" ht="24.75" customHeight="1" thickBot="1" x14ac:dyDescent="0.25">
      <c r="C11" s="164"/>
      <c r="D11" s="165">
        <v>2005</v>
      </c>
      <c r="E11" s="166"/>
      <c r="F11" s="167">
        <v>518.6</v>
      </c>
      <c r="G11" s="162">
        <v>534.5</v>
      </c>
      <c r="H11" s="162">
        <v>551.4</v>
      </c>
      <c r="I11" s="162">
        <v>557.4</v>
      </c>
      <c r="J11" s="162">
        <v>560</v>
      </c>
      <c r="K11" s="162">
        <v>560.9</v>
      </c>
      <c r="L11" s="162">
        <v>562.4</v>
      </c>
      <c r="M11" s="162">
        <v>565</v>
      </c>
      <c r="N11" s="162">
        <v>569.6</v>
      </c>
      <c r="O11" s="162">
        <v>577.9</v>
      </c>
      <c r="P11" s="162">
        <v>583.6</v>
      </c>
      <c r="Q11" s="163">
        <v>590.5</v>
      </c>
      <c r="R11" s="154"/>
    </row>
    <row r="12" spans="3:26" ht="24.75" customHeight="1" thickBot="1" x14ac:dyDescent="0.25">
      <c r="C12" s="164"/>
      <c r="D12" s="165">
        <v>2006</v>
      </c>
      <c r="E12" s="168"/>
      <c r="F12" s="167">
        <v>606.70000000000005</v>
      </c>
      <c r="G12" s="162">
        <v>629.1</v>
      </c>
      <c r="H12" s="162">
        <v>656.2</v>
      </c>
      <c r="I12" s="162">
        <v>690</v>
      </c>
      <c r="J12" s="162">
        <v>693.4</v>
      </c>
      <c r="K12" s="162">
        <v>698.4</v>
      </c>
      <c r="L12" s="162">
        <v>704.4</v>
      </c>
      <c r="M12" s="162">
        <v>712.3</v>
      </c>
      <c r="N12" s="162">
        <v>715.2</v>
      </c>
      <c r="O12" s="162">
        <v>719.3</v>
      </c>
      <c r="P12" s="162">
        <v>724.8</v>
      </c>
      <c r="Q12" s="163">
        <v>735.5</v>
      </c>
      <c r="R12" s="154"/>
      <c r="U12" s="132"/>
      <c r="V12" s="132"/>
      <c r="W12" s="132"/>
      <c r="X12" s="132"/>
      <c r="Y12" s="132"/>
      <c r="Z12" s="132"/>
    </row>
    <row r="13" spans="3:26" ht="24.75" customHeight="1" thickBot="1" x14ac:dyDescent="0.25">
      <c r="C13" s="164"/>
      <c r="D13" s="165">
        <v>2007</v>
      </c>
      <c r="E13" s="168"/>
      <c r="F13" s="167">
        <v>748</v>
      </c>
      <c r="G13" s="162">
        <v>756.1</v>
      </c>
      <c r="H13" s="162">
        <v>766.1</v>
      </c>
      <c r="I13" s="162">
        <v>773.4</v>
      </c>
      <c r="J13" s="162">
        <v>781.7</v>
      </c>
      <c r="K13" s="162">
        <v>792.4</v>
      </c>
      <c r="L13" s="162">
        <v>805.1</v>
      </c>
      <c r="M13" s="162">
        <v>826.9</v>
      </c>
      <c r="N13" s="162">
        <v>852.8</v>
      </c>
      <c r="O13" s="162">
        <v>874.8</v>
      </c>
      <c r="P13" s="162">
        <v>906.6</v>
      </c>
      <c r="Q13" s="163">
        <v>938.2</v>
      </c>
      <c r="R13" s="154"/>
    </row>
    <row r="14" spans="3:26" ht="24.75" customHeight="1" thickBot="1" x14ac:dyDescent="0.25">
      <c r="C14" s="164"/>
      <c r="D14" s="165">
        <v>2008</v>
      </c>
      <c r="E14" s="168"/>
      <c r="F14" s="167">
        <v>955.4</v>
      </c>
      <c r="G14" s="162">
        <v>991.8</v>
      </c>
      <c r="H14" s="162">
        <v>1024.9000000000001</v>
      </c>
      <c r="I14" s="162">
        <v>1044.8</v>
      </c>
      <c r="J14" s="162">
        <v>1061.7</v>
      </c>
      <c r="K14" s="162">
        <v>1071.8</v>
      </c>
      <c r="L14" s="162">
        <v>1103.2</v>
      </c>
      <c r="M14" s="162">
        <v>1117.9000000000001</v>
      </c>
      <c r="N14" s="162">
        <v>1130.2</v>
      </c>
      <c r="O14" s="162">
        <v>1139</v>
      </c>
      <c r="P14" s="162">
        <v>1152.3</v>
      </c>
      <c r="Q14" s="163">
        <v>1171.2</v>
      </c>
      <c r="R14" s="154"/>
    </row>
    <row r="15" spans="3:26" ht="24.75" customHeight="1" thickBot="1" x14ac:dyDescent="0.25">
      <c r="C15" s="164"/>
      <c r="D15" s="165">
        <v>2009</v>
      </c>
      <c r="E15" s="168"/>
      <c r="F15" s="167">
        <v>1179.9000000000001</v>
      </c>
      <c r="G15" s="162">
        <v>1190.0999999999999</v>
      </c>
      <c r="H15" s="162">
        <v>1206.7</v>
      </c>
      <c r="I15" s="162">
        <v>1227.9000000000001</v>
      </c>
      <c r="J15" s="162">
        <v>1249.7</v>
      </c>
      <c r="K15" s="162">
        <v>1264.2</v>
      </c>
      <c r="L15" s="162">
        <v>1273.3</v>
      </c>
      <c r="M15" s="162">
        <v>1280.7</v>
      </c>
      <c r="N15" s="162">
        <v>1292</v>
      </c>
      <c r="O15" s="162">
        <v>1307</v>
      </c>
      <c r="P15" s="162">
        <v>1331.5</v>
      </c>
      <c r="Q15" s="163">
        <v>1359.6010775633729</v>
      </c>
      <c r="R15" s="154"/>
    </row>
    <row r="16" spans="3:26" ht="24.75" customHeight="1" thickBot="1" x14ac:dyDescent="0.25">
      <c r="C16" s="164"/>
      <c r="D16" s="165">
        <v>2010</v>
      </c>
      <c r="E16" s="168"/>
      <c r="F16" s="167">
        <v>1367.595626293848</v>
      </c>
      <c r="G16" s="162">
        <v>1378.2</v>
      </c>
      <c r="H16" s="162">
        <v>1385.3</v>
      </c>
      <c r="I16" s="162">
        <v>1392.9</v>
      </c>
      <c r="J16" s="162">
        <v>1396.6</v>
      </c>
      <c r="K16" s="162">
        <v>1409.7</v>
      </c>
      <c r="L16" s="162">
        <v>1431.6</v>
      </c>
      <c r="M16" s="162">
        <v>1444.5</v>
      </c>
      <c r="N16" s="162">
        <v>1462</v>
      </c>
      <c r="O16" s="162">
        <v>1477.2</v>
      </c>
      <c r="P16" s="162">
        <v>1504.8</v>
      </c>
      <c r="Q16" s="163">
        <v>1534.9</v>
      </c>
      <c r="R16" s="154"/>
    </row>
    <row r="17" spans="3:35" ht="24.75" customHeight="1" thickBot="1" x14ac:dyDescent="0.25">
      <c r="C17" s="164"/>
      <c r="D17" s="165">
        <v>2011</v>
      </c>
      <c r="E17" s="168"/>
      <c r="F17" s="167">
        <v>1542.4</v>
      </c>
      <c r="G17" s="162">
        <v>1555.7</v>
      </c>
      <c r="H17" s="162">
        <v>1589.6</v>
      </c>
      <c r="I17" s="162">
        <v>1625.5</v>
      </c>
      <c r="J17" s="162">
        <v>1639.7</v>
      </c>
      <c r="K17" s="162">
        <v>1644</v>
      </c>
      <c r="L17" s="162">
        <v>1647.5</v>
      </c>
      <c r="M17" s="162">
        <v>1659.9103019382421</v>
      </c>
      <c r="N17" s="162">
        <v>1664.2790959953231</v>
      </c>
      <c r="O17" s="162">
        <v>1671.8</v>
      </c>
      <c r="P17" s="162">
        <v>1687.9</v>
      </c>
      <c r="Q17" s="163">
        <v>1718.1</v>
      </c>
      <c r="R17" s="154"/>
    </row>
    <row r="18" spans="3:35" ht="24.75" customHeight="1" thickBot="1" x14ac:dyDescent="0.25">
      <c r="C18" s="164"/>
      <c r="D18" s="165">
        <v>2012</v>
      </c>
      <c r="E18" s="168"/>
      <c r="F18" s="167">
        <v>1725</v>
      </c>
      <c r="G18" s="162">
        <v>1734.7</v>
      </c>
      <c r="H18" s="162">
        <v>1740.7</v>
      </c>
      <c r="I18" s="162">
        <v>1756.1</v>
      </c>
      <c r="J18" s="162">
        <v>1780.3</v>
      </c>
      <c r="K18" s="162">
        <v>1822.6</v>
      </c>
      <c r="L18" s="162">
        <v>1838.4</v>
      </c>
      <c r="M18" s="162">
        <v>1848.9</v>
      </c>
      <c r="N18" s="162">
        <v>1854.4</v>
      </c>
      <c r="O18" s="162">
        <v>1862.9</v>
      </c>
      <c r="P18" s="162">
        <v>1875.3</v>
      </c>
      <c r="Q18" s="163">
        <v>1896.9</v>
      </c>
      <c r="R18" s="154"/>
    </row>
    <row r="19" spans="3:35" ht="24.75" customHeight="1" thickBot="1" x14ac:dyDescent="0.25">
      <c r="C19" s="164"/>
      <c r="D19" s="165">
        <v>2013</v>
      </c>
      <c r="E19" s="169"/>
      <c r="F19" s="167">
        <v>1904.3</v>
      </c>
      <c r="G19" s="162">
        <v>1917.2</v>
      </c>
      <c r="H19" s="162">
        <v>1911.6</v>
      </c>
      <c r="I19" s="162">
        <v>1944.9</v>
      </c>
      <c r="J19" s="162">
        <v>1950.4</v>
      </c>
      <c r="K19" s="162">
        <v>1953.9</v>
      </c>
      <c r="L19" s="162">
        <v>1957.7</v>
      </c>
      <c r="M19" s="162">
        <v>1966.6</v>
      </c>
      <c r="N19" s="162">
        <v>1972.8</v>
      </c>
      <c r="O19" s="162">
        <v>1983.7</v>
      </c>
      <c r="P19" s="162">
        <v>2002.9</v>
      </c>
      <c r="Q19" s="163">
        <v>2032.2</v>
      </c>
      <c r="R19" s="154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3:35" ht="24.75" customHeight="1" thickBot="1" x14ac:dyDescent="0.25">
      <c r="C20" s="170"/>
      <c r="D20" s="171">
        <v>2014</v>
      </c>
      <c r="E20" s="172"/>
      <c r="F20" s="167">
        <v>2038.3</v>
      </c>
      <c r="G20" s="162">
        <v>2047.6</v>
      </c>
      <c r="H20" s="162">
        <v>2052.4</v>
      </c>
      <c r="I20" s="162">
        <v>2067</v>
      </c>
      <c r="J20" s="162">
        <v>2085.9</v>
      </c>
      <c r="K20" s="162">
        <v>2097.4</v>
      </c>
      <c r="L20" s="162">
        <v>2103.3000000000002</v>
      </c>
      <c r="M20" s="162">
        <v>2107.1104886827566</v>
      </c>
      <c r="N20" s="162">
        <v>2112.1999999999998</v>
      </c>
      <c r="O20" s="162">
        <v>2128.1999999999998</v>
      </c>
      <c r="P20" s="162">
        <v>2137.9550508460452</v>
      </c>
      <c r="Q20" s="163">
        <v>2162.8250823821963</v>
      </c>
      <c r="R20" s="154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3:35" ht="24.75" customHeight="1" thickBot="1" x14ac:dyDescent="0.25">
      <c r="C21" s="170"/>
      <c r="D21" s="55">
        <v>2015</v>
      </c>
      <c r="E21" s="57"/>
      <c r="F21" s="167">
        <v>2168.3000000000002</v>
      </c>
      <c r="G21" s="173">
        <v>2175.0468493431899</v>
      </c>
      <c r="H21" s="162">
        <v>2185.6</v>
      </c>
      <c r="I21" s="162">
        <v>2194.8000000000002</v>
      </c>
      <c r="J21" s="162">
        <v>2199.5329541880592</v>
      </c>
      <c r="K21" s="162">
        <v>2203.25135317067</v>
      </c>
      <c r="L21" s="162">
        <f>'[2]2015'!$N$13</f>
        <v>2209.4299108026012</v>
      </c>
      <c r="M21" s="162">
        <v>2211.6999999999998</v>
      </c>
      <c r="N21" s="162">
        <v>2213.8000000000002</v>
      </c>
      <c r="O21" s="162">
        <v>2220.2673114053955</v>
      </c>
      <c r="P21" s="162">
        <v>2231.2545999076842</v>
      </c>
      <c r="Q21" s="163">
        <v>2248.4</v>
      </c>
      <c r="R21" s="154"/>
    </row>
    <row r="22" spans="3:35" x14ac:dyDescent="0.2">
      <c r="C22" s="43" t="s">
        <v>37</v>
      </c>
      <c r="D22" s="45"/>
      <c r="E22" s="45"/>
      <c r="F22" s="48"/>
      <c r="G22" s="48"/>
      <c r="H22" s="47"/>
      <c r="I22" s="46"/>
      <c r="J22" s="45"/>
      <c r="K22" s="45"/>
      <c r="L22" s="45"/>
      <c r="M22" s="45"/>
      <c r="N22" s="45"/>
      <c r="O22" s="45"/>
      <c r="P22" s="45"/>
      <c r="Q22" s="44"/>
      <c r="R22" s="2"/>
    </row>
    <row r="23" spans="3:35" x14ac:dyDescent="0.2"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3:35" x14ac:dyDescent="0.2"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3:35" x14ac:dyDescent="0.2"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3:35" x14ac:dyDescent="0.2">
      <c r="O26" s="31"/>
    </row>
    <row r="27" spans="3:35" x14ac:dyDescent="0.2">
      <c r="O27" s="31"/>
    </row>
    <row r="28" spans="3:35" x14ac:dyDescent="0.2">
      <c r="O28" s="31"/>
    </row>
    <row r="29" spans="3:35" x14ac:dyDescent="0.2">
      <c r="O29" s="31"/>
    </row>
  </sheetData>
  <mergeCells count="3">
    <mergeCell ref="C3:Q4"/>
    <mergeCell ref="C7:E7"/>
    <mergeCell ref="C9:E9"/>
  </mergeCells>
  <printOptions horizontalCentered="1" verticalCentered="1"/>
  <pageMargins left="0.70866141732283472" right="0.70866141732283472" top="0.74803149606299213" bottom="2.1259842519685042" header="0.31496062992125984" footer="0.31496062992125984"/>
  <pageSetup scale="91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730561" r:id="rId4">
          <objectPr defaultSize="0" autoPict="0" r:id="rId5">
            <anchor moveWithCells="1" sizeWithCells="1">
              <from>
                <xdr:col>2</xdr:col>
                <xdr:colOff>38100</xdr:colOff>
                <xdr:row>1</xdr:row>
                <xdr:rowOff>57150</xdr:rowOff>
              </from>
              <to>
                <xdr:col>3</xdr:col>
                <xdr:colOff>38100</xdr:colOff>
                <xdr:row>4</xdr:row>
                <xdr:rowOff>76200</xdr:rowOff>
              </to>
            </anchor>
          </objectPr>
        </oleObject>
      </mc:Choice>
      <mc:Fallback>
        <oleObject progId="PBrush" shapeId="173056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2</vt:i4>
      </vt:variant>
    </vt:vector>
  </HeadingPairs>
  <TitlesOfParts>
    <vt:vector size="7" baseType="lpstr">
      <vt:lpstr>INFLAÇÃO(B2014=100)</vt:lpstr>
      <vt:lpstr>Coeficiente_Ligação_Indices1996</vt:lpstr>
      <vt:lpstr>IPC</vt:lpstr>
      <vt:lpstr>INFLAÇÃO</vt:lpstr>
      <vt:lpstr>IPC Publicação</vt:lpstr>
      <vt:lpstr>'INFLAÇÃO(B2014=100)'!Área_de_Impressão</vt:lpstr>
      <vt:lpstr>'IPC Publicação'!Área_de_Impressão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abarros</dc:creator>
  <cp:lastModifiedBy>Alsis da Cruz</cp:lastModifiedBy>
  <cp:lastPrinted>2017-07-27T08:04:32Z</cp:lastPrinted>
  <dcterms:created xsi:type="dcterms:W3CDTF">2007-05-11T11:40:08Z</dcterms:created>
  <dcterms:modified xsi:type="dcterms:W3CDTF">2019-10-21T11:36:18Z</dcterms:modified>
</cp:coreProperties>
</file>