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P:\Dados para o site\"/>
    </mc:Choice>
  </mc:AlternateContent>
  <bookViews>
    <workbookView xWindow="0" yWindow="150" windowWidth="21840" windowHeight="11835" firstSheet="1" activeTab="1"/>
  </bookViews>
  <sheets>
    <sheet name="PUBLICAÇÃO 2017 (2)" sheetId="9" state="hidden" r:id="rId1"/>
    <sheet name="Internet Banking" sheetId="1" r:id="rId2"/>
  </sheets>
  <definedNames>
    <definedName name="_xlnm.Print_Area" localSheetId="1">'Internet Banking'!$B$5:$AS$16</definedName>
    <definedName name="_xlnm.Print_Area" localSheetId="0">'PUBLICAÇÃO 2017 (2)'!$B$5:$BD$15</definedName>
  </definedNames>
  <calcPr calcId="162913"/>
</workbook>
</file>

<file path=xl/calcChain.xml><?xml version="1.0" encoding="utf-8"?>
<calcChain xmlns="http://schemas.openxmlformats.org/spreadsheetml/2006/main">
  <c r="E17" i="9" l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BA13" i="9"/>
  <c r="AZ13" i="9"/>
  <c r="AY13" i="9"/>
  <c r="AW13" i="9"/>
  <c r="AV13" i="9"/>
  <c r="AU13" i="9"/>
  <c r="AS13" i="9"/>
  <c r="AR13" i="9"/>
  <c r="AQ13" i="9"/>
  <c r="BA12" i="9"/>
  <c r="AZ12" i="9"/>
  <c r="AY12" i="9"/>
  <c r="AW12" i="9"/>
  <c r="AV12" i="9"/>
  <c r="AU12" i="9"/>
  <c r="AS12" i="9"/>
  <c r="AR12" i="9"/>
  <c r="AQ12" i="9"/>
  <c r="BA11" i="9"/>
  <c r="AZ11" i="9"/>
  <c r="AY11" i="9"/>
  <c r="AW11" i="9"/>
  <c r="AV11" i="9"/>
  <c r="AU11" i="9"/>
  <c r="AS11" i="9"/>
  <c r="AR11" i="9"/>
  <c r="AQ11" i="9"/>
  <c r="BA10" i="9"/>
  <c r="AZ10" i="9"/>
  <c r="AY10" i="9"/>
  <c r="AW10" i="9"/>
  <c r="AV10" i="9"/>
  <c r="AU10" i="9"/>
  <c r="AS10" i="9"/>
  <c r="AR10" i="9"/>
  <c r="AQ10" i="9"/>
  <c r="AM9" i="9" l="1"/>
  <c r="AM16" i="9" s="1"/>
  <c r="AN9" i="9"/>
  <c r="AN16" i="9" s="1"/>
  <c r="AO9" i="9"/>
  <c r="AO16" i="9" s="1"/>
  <c r="AM10" i="9"/>
  <c r="AM17" i="9" s="1"/>
  <c r="AN10" i="9"/>
  <c r="AN17" i="9" s="1"/>
  <c r="AO10" i="9"/>
  <c r="AO17" i="9" s="1"/>
  <c r="AM11" i="9"/>
  <c r="AM18" i="9" s="1"/>
  <c r="AN11" i="9"/>
  <c r="AN18" i="9" s="1"/>
  <c r="AO11" i="9"/>
  <c r="AO18" i="9" s="1"/>
  <c r="AM12" i="9"/>
  <c r="AM19" i="9" s="1"/>
  <c r="AN12" i="9"/>
  <c r="AN19" i="9" s="1"/>
  <c r="AO12" i="9"/>
  <c r="AO19" i="9" s="1"/>
  <c r="AM13" i="9"/>
  <c r="AM20" i="9" s="1"/>
  <c r="AN13" i="9"/>
  <c r="AN20" i="9" s="1"/>
  <c r="AO13" i="9"/>
  <c r="AO20" i="9" s="1"/>
  <c r="AP9" i="9" l="1"/>
  <c r="AQ9" i="9" l="1"/>
  <c r="AR9" i="9" l="1"/>
  <c r="AS9" i="9" l="1"/>
  <c r="AP13" i="9"/>
  <c r="AP12" i="9"/>
  <c r="AP11" i="9"/>
  <c r="AP10" i="9"/>
  <c r="AX10" i="9" l="1"/>
  <c r="AX11" i="9"/>
  <c r="AX12" i="9"/>
  <c r="AX13" i="9"/>
  <c r="BB10" i="9"/>
  <c r="BB11" i="9"/>
  <c r="BB12" i="9"/>
  <c r="BB13" i="9"/>
  <c r="AT13" i="9"/>
  <c r="AT10" i="9"/>
  <c r="AT11" i="9"/>
  <c r="AT12" i="9"/>
  <c r="AT9" i="9"/>
  <c r="BC12" i="9" l="1"/>
  <c r="BC13" i="9"/>
  <c r="AU9" i="9"/>
  <c r="BC10" i="9"/>
  <c r="BC11" i="9"/>
  <c r="AV9" i="9" l="1"/>
  <c r="AW9" i="9" l="1"/>
  <c r="AX9" i="9" l="1"/>
  <c r="AY9" i="9" l="1"/>
  <c r="AZ9" i="9" l="1"/>
  <c r="BA9" i="9" l="1"/>
  <c r="BB9" i="9" l="1"/>
  <c r="BC9" i="9" l="1"/>
</calcChain>
</file>

<file path=xl/sharedStrings.xml><?xml version="1.0" encoding="utf-8"?>
<sst xmlns="http://schemas.openxmlformats.org/spreadsheetml/2006/main" count="44" uniqueCount="32">
  <si>
    <t>ANO 2016</t>
  </si>
  <si>
    <t>QUANTIDADE DE SUBSCRITORES</t>
  </si>
  <si>
    <t>Nº DE TRANSFERÊNCIAS EFECTUADAS</t>
  </si>
  <si>
    <t>Nº DEPAGAMENTO DE SERVIÇOS EFECTUADAS</t>
  </si>
  <si>
    <t>Ano-2014</t>
  </si>
  <si>
    <t>Ano-2015</t>
  </si>
  <si>
    <t>I Trim/15</t>
  </si>
  <si>
    <t>II Trim/15</t>
  </si>
  <si>
    <t>III Trim/15</t>
  </si>
  <si>
    <t>IV Trim/15</t>
  </si>
  <si>
    <t>I Trim/16</t>
  </si>
  <si>
    <t>II Trim/16</t>
  </si>
  <si>
    <t>III Trim/16</t>
  </si>
  <si>
    <t>IV Trim/16</t>
  </si>
  <si>
    <r>
      <t xml:space="preserve">                    Estatísticas </t>
    </r>
    <r>
      <rPr>
        <i/>
        <sz val="16"/>
        <color theme="1"/>
        <rFont val="Calibri"/>
        <family val="2"/>
        <scheme val="minor"/>
      </rPr>
      <t>Internet Banking</t>
    </r>
  </si>
  <si>
    <t>Fonte: Bancos Comerciais com tratamento da  Direcção  de Estatisticas Económicas e Financeiras</t>
  </si>
  <si>
    <t>MONTANTE DAS TRANSFERÊNCIAS EFECTUADAS*</t>
  </si>
  <si>
    <t>MONTANTE DE PAGAMENTO DE SERVIÇOS*</t>
  </si>
  <si>
    <t>Montante  (Mil Dobras)*</t>
  </si>
  <si>
    <t>ANO 2017</t>
  </si>
  <si>
    <t>IV Trim/17</t>
  </si>
  <si>
    <t>III Trim/17</t>
  </si>
  <si>
    <t>II Trim/17</t>
  </si>
  <si>
    <t>I Trim/17</t>
  </si>
  <si>
    <t xml:space="preserve">                    Estatísticas Internet Banking</t>
  </si>
  <si>
    <t>*Actualização da base de dados do BISTP originou a queda de números de subscritores em Janeiro de 2017</t>
  </si>
  <si>
    <r>
      <t xml:space="preserve">QUANTIDADE DE SUBSCRITORES </t>
    </r>
    <r>
      <rPr>
        <i/>
        <sz val="10"/>
        <rFont val="Arial"/>
        <family val="2"/>
      </rPr>
      <t>(Saldo em fim de período)</t>
    </r>
  </si>
  <si>
    <r>
      <t xml:space="preserve">MONTANTE DAS TRANSFERÊNCIAS EFECTUADAS </t>
    </r>
    <r>
      <rPr>
        <i/>
        <sz val="10"/>
        <rFont val="Arial"/>
        <family val="2"/>
      </rPr>
      <t>(Mil milhões de STD)</t>
    </r>
  </si>
  <si>
    <t>Nº DE TRANSFERÊNCIAS EFECTUADAS (unidade)</t>
  </si>
  <si>
    <r>
      <t xml:space="preserve">MONTANTE DE PAGAMENTO DE SERVIÇOS </t>
    </r>
    <r>
      <rPr>
        <i/>
        <sz val="10"/>
        <color theme="1"/>
        <rFont val="Arial"/>
        <family val="2"/>
      </rPr>
      <t>( Mil milhões de STD)</t>
    </r>
  </si>
  <si>
    <r>
      <t xml:space="preserve">Nº DEPAGAMENTO DE SERVIÇOS EFECTUADAS </t>
    </r>
    <r>
      <rPr>
        <i/>
        <sz val="10"/>
        <rFont val="Arial"/>
        <family val="2"/>
      </rPr>
      <t>(Unidade)</t>
    </r>
  </si>
  <si>
    <r>
      <rPr>
        <b/>
        <sz val="10"/>
        <color theme="1"/>
        <rFont val="Arial"/>
        <family val="2"/>
      </rPr>
      <t xml:space="preserve">Fonte: </t>
    </r>
    <r>
      <rPr>
        <sz val="10"/>
        <color theme="1"/>
        <rFont val="Arial"/>
        <family val="2"/>
      </rPr>
      <t>Bancos Comerciais com tratamento da  Direcção  de Estatisticas Económicas e Financeiras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</si>
</sst>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[$-816]mmm/yy;@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00\ _€_-;\-* #,##0.00000000\ _€_-;_-* &quot;-&quot;??\ _€_-;_-@_-"/>
    <numFmt numFmtId="168" formatCode="#,##0.0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CB9B5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9B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113">
    <xf numFmtId="0" fontId="0" fillId="0" borderId="0" xfId="0"/>
    <xf numFmtId="1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1" fontId="0" fillId="2" borderId="0" xfId="1" applyNumberFormat="1" applyFont="1" applyFill="1" applyBorder="1"/>
    <xf numFmtId="9" fontId="0" fillId="2" borderId="0" xfId="1" applyFont="1" applyFill="1" applyBorder="1"/>
    <xf numFmtId="9" fontId="3" fillId="2" borderId="0" xfId="1" applyFont="1" applyFill="1" applyBorder="1" applyAlignment="1">
      <alignment horizontal="center"/>
    </xf>
    <xf numFmtId="9" fontId="0" fillId="2" borderId="0" xfId="0" applyNumberFormat="1" applyFill="1" applyBorder="1"/>
    <xf numFmtId="1" fontId="0" fillId="2" borderId="0" xfId="0" applyNumberFormat="1" applyFill="1" applyBorder="1"/>
    <xf numFmtId="1" fontId="3" fillId="2" borderId="0" xfId="1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3" fillId="2" borderId="0" xfId="1" applyNumberFormat="1" applyFont="1" applyFill="1" applyBorder="1" applyAlignment="1">
      <alignment horizontal="center"/>
    </xf>
    <xf numFmtId="17" fontId="8" fillId="3" borderId="0" xfId="0" applyNumberFormat="1" applyFont="1" applyFill="1" applyBorder="1" applyAlignment="1">
      <alignment horizontal="right" vertical="center"/>
    </xf>
    <xf numFmtId="17" fontId="8" fillId="3" borderId="5" xfId="0" applyNumberFormat="1" applyFont="1" applyFill="1" applyBorder="1" applyAlignment="1">
      <alignment horizontal="right" vertical="center"/>
    </xf>
    <xf numFmtId="17" fontId="8" fillId="3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Protection="1"/>
    <xf numFmtId="0" fontId="0" fillId="0" borderId="4" xfId="0" applyBorder="1"/>
    <xf numFmtId="164" fontId="7" fillId="0" borderId="0" xfId="0" applyNumberFormat="1" applyFont="1" applyFill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horizontal="right" vertical="center"/>
    </xf>
    <xf numFmtId="17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1" applyNumberFormat="1" applyFont="1" applyBorder="1" applyProtection="1">
      <protection locked="0"/>
    </xf>
    <xf numFmtId="3" fontId="0" fillId="0" borderId="0" xfId="0" applyNumberFormat="1" applyBorder="1"/>
    <xf numFmtId="3" fontId="5" fillId="2" borderId="6" xfId="0" applyNumberFormat="1" applyFont="1" applyFill="1" applyBorder="1" applyProtection="1"/>
    <xf numFmtId="0" fontId="0" fillId="0" borderId="8" xfId="0" applyBorder="1"/>
    <xf numFmtId="0" fontId="10" fillId="2" borderId="0" xfId="0" applyFont="1" applyFill="1" applyBorder="1"/>
    <xf numFmtId="164" fontId="7" fillId="0" borderId="5" xfId="0" applyNumberFormat="1" applyFont="1" applyFill="1" applyBorder="1" applyAlignment="1">
      <alignment horizontal="center" vertical="center"/>
    </xf>
    <xf numFmtId="3" fontId="0" fillId="0" borderId="8" xfId="1" applyNumberFormat="1" applyFont="1" applyBorder="1" applyProtection="1">
      <protection locked="0"/>
    </xf>
    <xf numFmtId="3" fontId="0" fillId="0" borderId="0" xfId="0" applyNumberFormat="1"/>
    <xf numFmtId="43" fontId="11" fillId="0" borderId="0" xfId="4" applyFont="1"/>
    <xf numFmtId="165" fontId="11" fillId="0" borderId="0" xfId="4" applyNumberFormat="1" applyFont="1"/>
    <xf numFmtId="166" fontId="11" fillId="0" borderId="0" xfId="4" applyNumberFormat="1" applyFont="1"/>
    <xf numFmtId="167" fontId="11" fillId="0" borderId="0" xfId="4" applyNumberFormat="1" applyFont="1"/>
    <xf numFmtId="3" fontId="0" fillId="0" borderId="5" xfId="1" applyNumberFormat="1" applyFont="1" applyBorder="1" applyAlignment="1" applyProtection="1">
      <alignment horizontal="center"/>
      <protection locked="0"/>
    </xf>
    <xf numFmtId="3" fontId="0" fillId="0" borderId="7" xfId="1" applyNumberFormat="1" applyFont="1" applyBorder="1" applyAlignment="1" applyProtection="1">
      <alignment horizontal="center"/>
      <protection locked="0"/>
    </xf>
    <xf numFmtId="17" fontId="8" fillId="3" borderId="0" xfId="0" applyNumberFormat="1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 vertical="center"/>
    </xf>
    <xf numFmtId="3" fontId="0" fillId="0" borderId="0" xfId="1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</xf>
    <xf numFmtId="3" fontId="0" fillId="0" borderId="8" xfId="1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Border="1"/>
    <xf numFmtId="4" fontId="12" fillId="0" borderId="0" xfId="0" applyNumberFormat="1" applyFont="1" applyBorder="1"/>
    <xf numFmtId="1" fontId="12" fillId="0" borderId="0" xfId="0" applyNumberFormat="1" applyFont="1" applyBorder="1"/>
    <xf numFmtId="0" fontId="12" fillId="0" borderId="8" xfId="0" applyFont="1" applyBorder="1"/>
    <xf numFmtId="0" fontId="12" fillId="0" borderId="5" xfId="0" applyFont="1" applyBorder="1"/>
    <xf numFmtId="0" fontId="12" fillId="2" borderId="2" xfId="0" applyFont="1" applyFill="1" applyBorder="1" applyAlignment="1" applyProtection="1">
      <alignment vertical="center"/>
    </xf>
    <xf numFmtId="0" fontId="12" fillId="0" borderId="4" xfId="0" applyFont="1" applyBorder="1"/>
    <xf numFmtId="164" fontId="13" fillId="0" borderId="0" xfId="0" applyNumberFormat="1" applyFont="1" applyFill="1" applyBorder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/>
    </xf>
    <xf numFmtId="17" fontId="14" fillId="4" borderId="2" xfId="5" applyNumberFormat="1" applyFont="1" applyFill="1" applyBorder="1" applyAlignment="1">
      <alignment horizontal="center"/>
    </xf>
    <xf numFmtId="17" fontId="14" fillId="4" borderId="3" xfId="5" applyNumberFormat="1" applyFont="1" applyFill="1" applyBorder="1" applyAlignment="1">
      <alignment horizontal="center"/>
    </xf>
    <xf numFmtId="17" fontId="15" fillId="0" borderId="4" xfId="0" applyNumberFormat="1" applyFont="1" applyFill="1" applyBorder="1" applyAlignment="1">
      <alignment horizontal="right" vertical="center"/>
    </xf>
    <xf numFmtId="17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7" fontId="14" fillId="4" borderId="4" xfId="5" applyNumberFormat="1" applyFont="1" applyFill="1" applyBorder="1" applyAlignment="1">
      <alignment horizontal="center"/>
    </xf>
    <xf numFmtId="17" fontId="14" fillId="4" borderId="0" xfId="5" applyNumberFormat="1" applyFont="1" applyFill="1" applyBorder="1" applyAlignment="1">
      <alignment horizontal="center"/>
    </xf>
    <xf numFmtId="17" fontId="14" fillId="4" borderId="5" xfId="5" applyNumberFormat="1" applyFont="1" applyFill="1" applyBorder="1" applyAlignment="1">
      <alignment horizontal="center"/>
    </xf>
    <xf numFmtId="17" fontId="15" fillId="0" borderId="4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Protection="1"/>
    <xf numFmtId="3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center"/>
    </xf>
    <xf numFmtId="4" fontId="12" fillId="0" borderId="0" xfId="1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/>
    <xf numFmtId="3" fontId="3" fillId="2" borderId="6" xfId="0" applyNumberFormat="1" applyFont="1" applyFill="1" applyBorder="1" applyProtection="1"/>
    <xf numFmtId="3" fontId="12" fillId="0" borderId="8" xfId="0" applyNumberFormat="1" applyFont="1" applyBorder="1" applyAlignment="1" applyProtection="1">
      <alignment horizontal="center"/>
      <protection locked="0"/>
    </xf>
    <xf numFmtId="3" fontId="12" fillId="0" borderId="8" xfId="0" applyNumberFormat="1" applyFont="1" applyBorder="1" applyAlignment="1" applyProtection="1">
      <alignment horizontal="center"/>
    </xf>
    <xf numFmtId="3" fontId="12" fillId="0" borderId="8" xfId="1" applyNumberFormat="1" applyFont="1" applyBorder="1" applyAlignment="1" applyProtection="1">
      <alignment horizontal="center"/>
      <protection locked="0"/>
    </xf>
    <xf numFmtId="4" fontId="12" fillId="0" borderId="8" xfId="1" applyNumberFormat="1" applyFont="1" applyBorder="1" applyAlignment="1" applyProtection="1">
      <alignment horizontal="center"/>
      <protection locked="0"/>
    </xf>
    <xf numFmtId="3" fontId="12" fillId="0" borderId="4" xfId="0" applyNumberFormat="1" applyFont="1" applyBorder="1"/>
    <xf numFmtId="0" fontId="17" fillId="2" borderId="0" xfId="0" applyFont="1" applyFill="1" applyBorder="1"/>
    <xf numFmtId="1" fontId="12" fillId="2" borderId="0" xfId="1" applyNumberFormat="1" applyFont="1" applyFill="1" applyBorder="1"/>
    <xf numFmtId="9" fontId="12" fillId="2" borderId="0" xfId="1" applyFont="1" applyFill="1" applyBorder="1"/>
    <xf numFmtId="9" fontId="12" fillId="2" borderId="0" xfId="0" applyNumberFormat="1" applyFont="1" applyFill="1" applyBorder="1"/>
    <xf numFmtId="1" fontId="12" fillId="2" borderId="0" xfId="0" applyNumberFormat="1" applyFont="1" applyFill="1" applyBorder="1"/>
    <xf numFmtId="4" fontId="12" fillId="0" borderId="0" xfId="0" applyNumberFormat="1" applyFont="1"/>
    <xf numFmtId="43" fontId="18" fillId="0" borderId="0" xfId="4" applyFont="1"/>
    <xf numFmtId="3" fontId="12" fillId="0" borderId="0" xfId="0" applyNumberFormat="1" applyFont="1"/>
    <xf numFmtId="167" fontId="18" fillId="0" borderId="0" xfId="4" applyNumberFormat="1" applyFont="1"/>
    <xf numFmtId="165" fontId="18" fillId="0" borderId="0" xfId="4" applyNumberFormat="1" applyFont="1"/>
    <xf numFmtId="166" fontId="18" fillId="0" borderId="0" xfId="4" applyNumberFormat="1" applyFont="1"/>
    <xf numFmtId="169" fontId="19" fillId="2" borderId="10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9" fontId="19" fillId="2" borderId="9" xfId="6" applyNumberFormat="1" applyFont="1" applyFill="1" applyBorder="1" applyAlignment="1">
      <alignment horizontal="center" vertical="center" wrapText="1"/>
    </xf>
    <xf numFmtId="169" fontId="19" fillId="2" borderId="10" xfId="6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16" xfId="5"/>
    <cellStyle name="Normal 2" xfId="3"/>
    <cellStyle name="Normal 5" xfId="6"/>
    <cellStyle name="Percentagem" xfId="1" builtinId="5"/>
    <cellStyle name="Percentagem 2" xfId="2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123824</xdr:rowOff>
    </xdr:from>
    <xdr:to>
      <xdr:col>2</xdr:col>
      <xdr:colOff>771525</xdr:colOff>
      <xdr:row>5</xdr:row>
      <xdr:rowOff>790575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485899"/>
          <a:ext cx="704850" cy="6667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92D050"/>
  </sheetPr>
  <dimension ref="B1:CB20"/>
  <sheetViews>
    <sheetView showGridLines="0" view="pageBreakPreview" topLeftCell="A4" zoomScale="120" zoomScaleNormal="100" zoomScaleSheetLayoutView="120" workbookViewId="0">
      <selection activeCell="AL18" sqref="AL18"/>
    </sheetView>
  </sheetViews>
  <sheetFormatPr defaultRowHeight="15" x14ac:dyDescent="0.25"/>
  <cols>
    <col min="2" max="2" width="3" customWidth="1"/>
    <col min="3" max="3" width="44.5703125" customWidth="1"/>
    <col min="4" max="4" width="12.7109375" customWidth="1"/>
    <col min="5" max="7" width="15.42578125" customWidth="1"/>
    <col min="8" max="8" width="12.7109375" customWidth="1"/>
    <col min="9" max="11" width="15.42578125" customWidth="1"/>
    <col min="12" max="12" width="12.7109375" customWidth="1"/>
    <col min="13" max="15" width="15.42578125" customWidth="1"/>
    <col min="16" max="16" width="12.7109375" customWidth="1"/>
    <col min="17" max="19" width="15.42578125" customWidth="1"/>
    <col min="20" max="21" width="12.7109375" customWidth="1"/>
    <col min="22" max="24" width="15.42578125" customWidth="1"/>
    <col min="25" max="25" width="12.7109375" customWidth="1"/>
    <col min="26" max="26" width="15.42578125" customWidth="1"/>
    <col min="27" max="27" width="15.42578125" style="11" customWidth="1"/>
    <col min="28" max="28" width="15.42578125" customWidth="1"/>
    <col min="29" max="29" width="12.7109375" customWidth="1"/>
    <col min="30" max="32" width="15.42578125" customWidth="1"/>
    <col min="33" max="34" width="12.7109375" customWidth="1"/>
    <col min="35" max="41" width="15.42578125" customWidth="1"/>
    <col min="42" max="42" width="12.7109375" customWidth="1"/>
    <col min="43" max="43" width="15.42578125" hidden="1" customWidth="1"/>
    <col min="44" max="44" width="15.42578125" style="11" hidden="1" customWidth="1"/>
    <col min="45" max="45" width="15.42578125" hidden="1" customWidth="1"/>
    <col min="46" max="46" width="12.7109375" hidden="1" customWidth="1"/>
    <col min="47" max="49" width="15.42578125" hidden="1" customWidth="1"/>
    <col min="50" max="51" width="12.7109375" hidden="1" customWidth="1"/>
    <col min="52" max="55" width="15.42578125" hidden="1" customWidth="1"/>
    <col min="56" max="56" width="3.5703125" customWidth="1"/>
  </cols>
  <sheetData>
    <row r="1" spans="2:80" ht="46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2:80" x14ac:dyDescent="0.25">
      <c r="B2" s="2"/>
      <c r="C2" s="2"/>
      <c r="D2" s="1"/>
      <c r="E2" s="2"/>
      <c r="F2" s="1"/>
      <c r="G2" s="2"/>
      <c r="H2" s="2"/>
      <c r="I2" s="1"/>
      <c r="J2" s="2"/>
      <c r="K2" s="1"/>
      <c r="L2" s="2"/>
      <c r="M2" s="2"/>
      <c r="N2" s="1"/>
      <c r="O2" s="2"/>
      <c r="P2" s="2"/>
      <c r="Q2" s="1"/>
      <c r="R2" s="2"/>
      <c r="S2" s="1"/>
      <c r="T2" s="2"/>
      <c r="U2" s="2"/>
      <c r="V2" s="2"/>
      <c r="W2" s="1"/>
      <c r="X2" s="2"/>
      <c r="Y2" s="2"/>
      <c r="Z2" s="1"/>
      <c r="AA2" s="12"/>
      <c r="AB2" s="1"/>
      <c r="AC2" s="2"/>
      <c r="AD2" s="2"/>
      <c r="AE2" s="1"/>
      <c r="AF2" s="2"/>
      <c r="AG2" s="2"/>
      <c r="AH2" s="2"/>
      <c r="AI2" s="2"/>
      <c r="AJ2" s="1"/>
      <c r="AK2" s="2"/>
      <c r="AL2" s="2"/>
      <c r="AM2" s="2"/>
      <c r="AN2" s="1"/>
      <c r="AO2" s="2"/>
      <c r="AP2" s="2"/>
      <c r="AQ2" s="1"/>
      <c r="AR2" s="12"/>
      <c r="AS2" s="1"/>
      <c r="AT2" s="2"/>
      <c r="AU2" s="2"/>
      <c r="AV2" s="1"/>
      <c r="AW2" s="2"/>
      <c r="AX2" s="2"/>
      <c r="AY2" s="2"/>
      <c r="AZ2" s="2"/>
      <c r="BA2" s="1"/>
      <c r="BB2" s="2"/>
      <c r="BC2" s="2"/>
    </row>
    <row r="3" spans="2:80" x14ac:dyDescent="0.25">
      <c r="B3" s="2"/>
      <c r="C3" s="2"/>
      <c r="D3" s="1"/>
      <c r="E3" s="2"/>
      <c r="F3" s="1"/>
      <c r="G3" s="2"/>
      <c r="H3" s="2"/>
      <c r="I3" s="1"/>
      <c r="J3" s="2"/>
      <c r="K3" s="1"/>
      <c r="L3" s="2"/>
      <c r="M3" s="2"/>
      <c r="N3" s="1"/>
      <c r="O3" s="2"/>
      <c r="P3" s="2"/>
      <c r="Q3" s="1"/>
      <c r="R3" s="2"/>
      <c r="S3" s="1"/>
      <c r="T3" s="2"/>
      <c r="U3" s="2"/>
      <c r="V3" s="2"/>
      <c r="W3" s="1"/>
      <c r="X3" s="2"/>
      <c r="Y3" s="2"/>
      <c r="Z3" s="1"/>
      <c r="AA3" s="12"/>
      <c r="AB3" s="1"/>
      <c r="AC3" s="2"/>
      <c r="AD3" s="2"/>
      <c r="AE3" s="1"/>
      <c r="AF3" s="2"/>
      <c r="AG3" s="2"/>
      <c r="AH3" s="2"/>
      <c r="AI3" s="2"/>
      <c r="AJ3" s="1"/>
      <c r="AK3" s="2"/>
      <c r="AL3" s="2"/>
      <c r="AM3" s="2"/>
      <c r="AN3" s="1"/>
      <c r="AO3" s="2"/>
      <c r="AP3" s="2"/>
      <c r="AQ3" s="1"/>
      <c r="AR3" s="12"/>
      <c r="AS3" s="1"/>
      <c r="AT3" s="2"/>
      <c r="AU3" s="2"/>
      <c r="AV3" s="1"/>
      <c r="AW3" s="2"/>
      <c r="AX3" s="2"/>
      <c r="AY3" s="2"/>
      <c r="AZ3" s="2"/>
      <c r="BA3" s="1"/>
      <c r="BB3" s="2"/>
      <c r="BC3" s="2"/>
    </row>
    <row r="4" spans="2:80" x14ac:dyDescent="0.25">
      <c r="B4" s="2"/>
      <c r="C4" s="2"/>
      <c r="D4" s="1"/>
      <c r="E4" s="2"/>
      <c r="F4" s="1"/>
      <c r="G4" s="2"/>
      <c r="H4" s="2"/>
      <c r="I4" s="1"/>
      <c r="J4" s="2"/>
      <c r="K4" s="1"/>
      <c r="L4" s="2"/>
      <c r="M4" s="2"/>
      <c r="N4" s="1"/>
      <c r="O4" s="2"/>
      <c r="P4" s="2"/>
      <c r="Q4" s="1"/>
      <c r="R4" s="2"/>
      <c r="S4" s="1"/>
      <c r="T4" s="2"/>
      <c r="U4" s="2"/>
      <c r="V4" s="2"/>
      <c r="W4" s="1"/>
      <c r="X4" s="2"/>
      <c r="Y4" s="2"/>
      <c r="Z4" s="1"/>
      <c r="AA4" s="12"/>
      <c r="AB4" s="1"/>
      <c r="AC4" s="2"/>
      <c r="AD4" s="2"/>
      <c r="AE4" s="1"/>
      <c r="AF4" s="2"/>
      <c r="AG4" s="2"/>
      <c r="AH4" s="2"/>
      <c r="AI4" s="2"/>
      <c r="AJ4" s="1"/>
      <c r="AK4" s="2"/>
      <c r="AL4" s="2"/>
      <c r="AM4" s="2"/>
      <c r="AN4" s="1"/>
      <c r="AO4" s="2"/>
      <c r="AP4" s="2"/>
      <c r="AQ4" s="1"/>
      <c r="AR4" s="12"/>
      <c r="AS4" s="1"/>
      <c r="AT4" s="2"/>
      <c r="AU4" s="2"/>
      <c r="AV4" s="1"/>
      <c r="AW4" s="2"/>
      <c r="AX4" s="2"/>
      <c r="AY4" s="2"/>
      <c r="AZ4" s="2"/>
      <c r="BA4" s="1"/>
      <c r="BB4" s="2"/>
      <c r="BC4" s="2"/>
    </row>
    <row r="5" spans="2:80" ht="15.75" thickBot="1" x14ac:dyDescent="0.3">
      <c r="B5" s="2"/>
      <c r="C5" s="2"/>
      <c r="D5" s="1"/>
      <c r="E5" s="2"/>
      <c r="F5" s="1"/>
      <c r="G5" s="2"/>
      <c r="H5" s="2"/>
      <c r="I5" s="1"/>
      <c r="J5" s="2"/>
      <c r="K5" s="1"/>
      <c r="L5" s="2"/>
      <c r="M5" s="2"/>
      <c r="N5" s="1"/>
      <c r="O5" s="2"/>
      <c r="P5" s="2"/>
      <c r="Q5" s="1"/>
      <c r="R5" s="2"/>
      <c r="S5" s="1"/>
      <c r="T5" s="2"/>
      <c r="U5" s="2"/>
      <c r="V5" s="2"/>
      <c r="W5" s="1"/>
      <c r="X5" s="2"/>
      <c r="Y5" s="2"/>
      <c r="Z5" s="1"/>
      <c r="AA5" s="12"/>
      <c r="AB5" s="1"/>
      <c r="AC5" s="2"/>
      <c r="AD5" s="2"/>
      <c r="AE5" s="1"/>
      <c r="AF5" s="2"/>
      <c r="AG5" s="34"/>
      <c r="AH5" s="34"/>
      <c r="AI5" s="2"/>
      <c r="AJ5" s="1"/>
      <c r="AK5" s="2"/>
      <c r="AL5" s="2"/>
      <c r="AM5" s="2"/>
      <c r="AN5" s="1"/>
      <c r="AO5" s="2"/>
      <c r="AP5" s="2"/>
      <c r="AQ5" s="1"/>
      <c r="AR5" s="12"/>
      <c r="AS5" s="1"/>
      <c r="AT5" s="2"/>
      <c r="AU5" s="2"/>
      <c r="AV5" s="1"/>
      <c r="AW5" s="2"/>
      <c r="AX5" s="34"/>
      <c r="AY5" s="34"/>
      <c r="AZ5" s="2"/>
      <c r="BA5" s="1"/>
      <c r="BB5" s="2"/>
      <c r="BC5" s="2"/>
    </row>
    <row r="6" spans="2:80" ht="69" customHeight="1" x14ac:dyDescent="0.25">
      <c r="B6" s="3"/>
      <c r="C6" s="28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30"/>
    </row>
    <row r="7" spans="2:80" s="27" customFormat="1" ht="28.5" customHeight="1" x14ac:dyDescent="0.2">
      <c r="B7" s="36"/>
      <c r="C7" s="16"/>
      <c r="D7" s="45" t="s">
        <v>4</v>
      </c>
      <c r="E7" s="45">
        <v>42005</v>
      </c>
      <c r="F7" s="45">
        <v>42036</v>
      </c>
      <c r="G7" s="45">
        <v>42064</v>
      </c>
      <c r="H7" s="45" t="s">
        <v>6</v>
      </c>
      <c r="I7" s="45">
        <v>42095</v>
      </c>
      <c r="J7" s="45">
        <v>42125</v>
      </c>
      <c r="K7" s="45">
        <v>42156</v>
      </c>
      <c r="L7" s="45" t="s">
        <v>7</v>
      </c>
      <c r="M7" s="45">
        <v>42186</v>
      </c>
      <c r="N7" s="45">
        <v>42217</v>
      </c>
      <c r="O7" s="45">
        <v>42248</v>
      </c>
      <c r="P7" s="45" t="s">
        <v>8</v>
      </c>
      <c r="Q7" s="45">
        <v>42278</v>
      </c>
      <c r="R7" s="45">
        <v>42309</v>
      </c>
      <c r="S7" s="45">
        <v>42339</v>
      </c>
      <c r="T7" s="45" t="s">
        <v>9</v>
      </c>
      <c r="U7" s="45" t="s">
        <v>5</v>
      </c>
      <c r="V7" s="45">
        <v>42370</v>
      </c>
      <c r="W7" s="45">
        <v>42401</v>
      </c>
      <c r="X7" s="45">
        <v>42430</v>
      </c>
      <c r="Y7" s="45" t="s">
        <v>10</v>
      </c>
      <c r="Z7" s="45">
        <v>42461</v>
      </c>
      <c r="AA7" s="45">
        <v>42491</v>
      </c>
      <c r="AB7" s="45">
        <v>42522</v>
      </c>
      <c r="AC7" s="45" t="s">
        <v>11</v>
      </c>
      <c r="AD7" s="45">
        <v>42552</v>
      </c>
      <c r="AE7" s="45">
        <v>42583</v>
      </c>
      <c r="AF7" s="45">
        <v>42614</v>
      </c>
      <c r="AG7" s="45" t="s">
        <v>12</v>
      </c>
      <c r="AH7" s="45">
        <v>42644</v>
      </c>
      <c r="AI7" s="45">
        <v>42675</v>
      </c>
      <c r="AJ7" s="45">
        <v>42705</v>
      </c>
      <c r="AK7" s="45" t="s">
        <v>13</v>
      </c>
      <c r="AL7" s="45" t="s">
        <v>0</v>
      </c>
      <c r="AM7" s="45">
        <v>42736</v>
      </c>
      <c r="AN7" s="45">
        <v>42767</v>
      </c>
      <c r="AO7" s="45">
        <v>42795</v>
      </c>
      <c r="AP7" s="46" t="s">
        <v>23</v>
      </c>
      <c r="AQ7" s="14">
        <v>42826</v>
      </c>
      <c r="AR7" s="14">
        <v>42856</v>
      </c>
      <c r="AS7" s="14">
        <v>42887</v>
      </c>
      <c r="AT7" s="14" t="s">
        <v>22</v>
      </c>
      <c r="AU7" s="14">
        <v>42917</v>
      </c>
      <c r="AV7" s="14">
        <v>42948</v>
      </c>
      <c r="AW7" s="14">
        <v>42979</v>
      </c>
      <c r="AX7" s="14" t="s">
        <v>21</v>
      </c>
      <c r="AY7" s="14">
        <v>43009</v>
      </c>
      <c r="AZ7" s="14">
        <v>43040</v>
      </c>
      <c r="BA7" s="14">
        <v>43070</v>
      </c>
      <c r="BB7" s="14" t="s">
        <v>20</v>
      </c>
      <c r="BC7" s="15" t="s">
        <v>19</v>
      </c>
      <c r="BD7" s="22"/>
      <c r="BE7" s="22"/>
      <c r="BF7" s="25"/>
      <c r="BG7" s="23"/>
      <c r="BH7" s="23"/>
      <c r="BI7" s="23"/>
      <c r="BJ7" s="22"/>
      <c r="BK7" s="23"/>
      <c r="BL7" s="23"/>
      <c r="BM7" s="23"/>
      <c r="BN7" s="22"/>
      <c r="BO7" s="26"/>
      <c r="BP7" s="23"/>
      <c r="BQ7" s="23"/>
      <c r="BR7" s="23"/>
      <c r="BS7" s="22"/>
      <c r="BT7" s="26"/>
      <c r="BU7" s="23"/>
      <c r="BV7" s="23"/>
      <c r="BW7" s="23"/>
      <c r="BX7" s="22"/>
      <c r="BY7" s="23"/>
      <c r="BZ7" s="23"/>
      <c r="CA7" s="23"/>
      <c r="CB7" s="22"/>
    </row>
    <row r="8" spans="2:80" s="27" customFormat="1" ht="28.5" customHeight="1" x14ac:dyDescent="0.2">
      <c r="B8" s="19"/>
      <c r="C8" s="20" t="s">
        <v>18</v>
      </c>
      <c r="D8" s="47"/>
      <c r="E8" s="47"/>
      <c r="F8" s="48"/>
      <c r="G8" s="47"/>
      <c r="H8" s="47"/>
      <c r="I8" s="47"/>
      <c r="J8" s="48"/>
      <c r="K8" s="47"/>
      <c r="L8" s="47"/>
      <c r="M8" s="47"/>
      <c r="N8" s="48"/>
      <c r="O8" s="47"/>
      <c r="P8" s="47"/>
      <c r="Q8" s="47"/>
      <c r="R8" s="48"/>
      <c r="S8" s="47"/>
      <c r="T8" s="47"/>
      <c r="U8" s="47"/>
      <c r="V8" s="48"/>
      <c r="W8" s="48"/>
      <c r="X8" s="47"/>
      <c r="Y8" s="47"/>
      <c r="Z8" s="47"/>
      <c r="AA8" s="48"/>
      <c r="AB8" s="47"/>
      <c r="AC8" s="47"/>
      <c r="AD8" s="47"/>
      <c r="AE8" s="48"/>
      <c r="AF8" s="47"/>
      <c r="AG8" s="47"/>
      <c r="AH8" s="47"/>
      <c r="AI8" s="48"/>
      <c r="AJ8" s="47"/>
      <c r="AK8" s="47"/>
      <c r="AL8" s="47"/>
      <c r="AM8" s="48"/>
      <c r="AN8" s="48"/>
      <c r="AO8" s="47"/>
      <c r="AP8" s="49"/>
      <c r="AQ8" s="21"/>
      <c r="AR8" s="22"/>
      <c r="AS8" s="23"/>
      <c r="AT8" s="23"/>
      <c r="AU8" s="23"/>
      <c r="AV8" s="22"/>
      <c r="AW8" s="23"/>
      <c r="AX8" s="23"/>
      <c r="AY8" s="23"/>
      <c r="AZ8" s="22"/>
      <c r="BA8" s="23"/>
      <c r="BB8" s="23"/>
      <c r="BC8" s="24"/>
      <c r="BD8" s="22"/>
      <c r="BE8" s="22"/>
      <c r="BF8" s="25"/>
      <c r="BG8" s="23"/>
      <c r="BH8" s="23"/>
      <c r="BI8" s="23"/>
      <c r="BJ8" s="22"/>
      <c r="BK8" s="23"/>
      <c r="BL8" s="23"/>
      <c r="BM8" s="23"/>
      <c r="BN8" s="22"/>
      <c r="BO8" s="26"/>
      <c r="BP8" s="23"/>
      <c r="BQ8" s="23"/>
      <c r="BR8" s="23"/>
      <c r="BS8" s="22"/>
      <c r="BT8" s="26"/>
      <c r="BU8" s="23"/>
      <c r="BV8" s="23"/>
      <c r="BW8" s="23"/>
      <c r="BX8" s="22"/>
      <c r="BY8" s="23"/>
      <c r="BZ8" s="23"/>
      <c r="CA8" s="23"/>
      <c r="CB8" s="22"/>
    </row>
    <row r="9" spans="2:80" s="2" customFormat="1" ht="34.5" customHeight="1" x14ac:dyDescent="0.25">
      <c r="C9" s="17" t="s">
        <v>1</v>
      </c>
      <c r="D9" s="50">
        <v>987</v>
      </c>
      <c r="E9" s="50">
        <v>850</v>
      </c>
      <c r="F9" s="50">
        <v>351</v>
      </c>
      <c r="G9" s="50">
        <v>265</v>
      </c>
      <c r="H9" s="51">
        <v>1466</v>
      </c>
      <c r="I9" s="50">
        <v>175</v>
      </c>
      <c r="J9" s="50">
        <v>115</v>
      </c>
      <c r="K9" s="50">
        <v>107</v>
      </c>
      <c r="L9" s="51">
        <v>397</v>
      </c>
      <c r="M9" s="50">
        <v>156</v>
      </c>
      <c r="N9" s="50">
        <v>236</v>
      </c>
      <c r="O9" s="50">
        <v>170</v>
      </c>
      <c r="P9" s="51">
        <v>562</v>
      </c>
      <c r="Q9" s="50">
        <v>138</v>
      </c>
      <c r="R9" s="50">
        <v>158</v>
      </c>
      <c r="S9" s="50">
        <v>148</v>
      </c>
      <c r="T9" s="51">
        <v>444</v>
      </c>
      <c r="U9" s="51">
        <v>2869</v>
      </c>
      <c r="V9" s="50">
        <v>347</v>
      </c>
      <c r="W9" s="50">
        <v>262</v>
      </c>
      <c r="X9" s="50">
        <v>168</v>
      </c>
      <c r="Y9" s="51">
        <v>777</v>
      </c>
      <c r="Z9" s="50">
        <v>105</v>
      </c>
      <c r="AA9" s="50">
        <v>120</v>
      </c>
      <c r="AB9" s="50">
        <v>107</v>
      </c>
      <c r="AC9" s="51">
        <v>332</v>
      </c>
      <c r="AD9" s="50">
        <v>103</v>
      </c>
      <c r="AE9" s="50">
        <v>220</v>
      </c>
      <c r="AF9" s="50">
        <v>137</v>
      </c>
      <c r="AG9" s="51">
        <v>460</v>
      </c>
      <c r="AH9" s="51">
        <v>173</v>
      </c>
      <c r="AI9" s="52">
        <v>195</v>
      </c>
      <c r="AJ9" s="52">
        <v>151</v>
      </c>
      <c r="AK9" s="51">
        <v>519</v>
      </c>
      <c r="AL9" s="51">
        <v>2088</v>
      </c>
      <c r="AM9" s="50" t="e">
        <f>+#REF!+#REF!+#REF!</f>
        <v>#REF!</v>
      </c>
      <c r="AN9" s="50" t="e">
        <f>+#REF!+#REF!+#REF!</f>
        <v>#REF!</v>
      </c>
      <c r="AO9" s="50" t="e">
        <f>+#REF!+#REF!+#REF!</f>
        <v>#REF!</v>
      </c>
      <c r="AP9" s="43" t="e">
        <f>+#REF!+#REF!+#REF!</f>
        <v>#REF!</v>
      </c>
      <c r="AQ9" s="31" t="e">
        <f>+#REF!+#REF!+#REF!</f>
        <v>#REF!</v>
      </c>
      <c r="AR9" s="31" t="e">
        <f>+#REF!+#REF!+#REF!</f>
        <v>#REF!</v>
      </c>
      <c r="AS9" s="31" t="e">
        <f>+#REF!+#REF!+#REF!</f>
        <v>#REF!</v>
      </c>
      <c r="AT9" s="31" t="e">
        <f>+#REF!+#REF!+#REF!</f>
        <v>#REF!</v>
      </c>
      <c r="AU9" s="31" t="e">
        <f>+#REF!+#REF!+#REF!</f>
        <v>#REF!</v>
      </c>
      <c r="AV9" s="31" t="e">
        <f>+#REF!+#REF!+#REF!</f>
        <v>#REF!</v>
      </c>
      <c r="AW9" s="31" t="e">
        <f>+#REF!+#REF!+#REF!</f>
        <v>#REF!</v>
      </c>
      <c r="AX9" s="31" t="e">
        <f>+#REF!+#REF!+#REF!</f>
        <v>#REF!</v>
      </c>
      <c r="AY9" s="31" t="e">
        <f>+#REF!+#REF!+#REF!</f>
        <v>#REF!</v>
      </c>
      <c r="AZ9" s="31" t="e">
        <f>+#REF!+#REF!+#REF!</f>
        <v>#REF!</v>
      </c>
      <c r="BA9" s="31" t="e">
        <f>+#REF!+#REF!+#REF!</f>
        <v>#REF!</v>
      </c>
      <c r="BB9" s="31" t="e">
        <f>+#REF!+#REF!+#REF!</f>
        <v>#REF!</v>
      </c>
      <c r="BC9" s="31" t="e">
        <f>+#REF!+#REF!+#REF!</f>
        <v>#REF!</v>
      </c>
    </row>
    <row r="10" spans="2:80" s="2" customFormat="1" ht="34.5" customHeight="1" x14ac:dyDescent="0.25">
      <c r="C10" s="17" t="s">
        <v>16</v>
      </c>
      <c r="D10" s="53">
        <v>9854203.3852199987</v>
      </c>
      <c r="E10" s="53">
        <v>5733719.6940400004</v>
      </c>
      <c r="F10" s="53">
        <v>14618869.23471</v>
      </c>
      <c r="G10" s="53">
        <v>7391498.1405999996</v>
      </c>
      <c r="H10" s="51">
        <v>27744087.06935</v>
      </c>
      <c r="I10" s="53">
        <v>9202637.5422499999</v>
      </c>
      <c r="J10" s="53">
        <v>10247182.951790001</v>
      </c>
      <c r="K10" s="53">
        <v>15134013.809139999</v>
      </c>
      <c r="L10" s="51">
        <v>34583834.303180002</v>
      </c>
      <c r="M10" s="53">
        <v>15834904.727019999</v>
      </c>
      <c r="N10" s="53">
        <v>15225948.46424</v>
      </c>
      <c r="O10" s="53">
        <v>12995078.565100001</v>
      </c>
      <c r="P10" s="51">
        <v>44055931.756360002</v>
      </c>
      <c r="Q10" s="53">
        <v>15550603.6043</v>
      </c>
      <c r="R10" s="53">
        <v>13111181.79188</v>
      </c>
      <c r="S10" s="53">
        <v>17568214.6459</v>
      </c>
      <c r="T10" s="51">
        <v>46230000.04208</v>
      </c>
      <c r="U10" s="51">
        <v>152613853.17097002</v>
      </c>
      <c r="V10" s="53">
        <v>16804056.565930001</v>
      </c>
      <c r="W10" s="53">
        <v>22052998.880320005</v>
      </c>
      <c r="X10" s="53">
        <v>33501960.738950003</v>
      </c>
      <c r="Y10" s="51">
        <v>72359016.185200006</v>
      </c>
      <c r="Z10" s="53">
        <v>27573687.418639999</v>
      </c>
      <c r="AA10" s="53">
        <v>29536296.7227608</v>
      </c>
      <c r="AB10" s="53">
        <v>28857858.295459997</v>
      </c>
      <c r="AC10" s="51">
        <v>85967842.4368608</v>
      </c>
      <c r="AD10" s="53">
        <v>34738249.404705606</v>
      </c>
      <c r="AE10" s="53">
        <v>33089151.099614002</v>
      </c>
      <c r="AF10" s="53">
        <v>51332815.159177192</v>
      </c>
      <c r="AG10" s="51">
        <v>119160215.66349679</v>
      </c>
      <c r="AH10" s="51">
        <v>66101988.034391105</v>
      </c>
      <c r="AI10" s="52">
        <v>37116720.417689994</v>
      </c>
      <c r="AJ10" s="52">
        <v>54202964.865519993</v>
      </c>
      <c r="AK10" s="54">
        <v>157421673.31760108</v>
      </c>
      <c r="AL10" s="54">
        <v>434908747.60315871</v>
      </c>
      <c r="AM10" s="50" t="e">
        <f>+#REF!+#REF!+#REF!</f>
        <v>#REF!</v>
      </c>
      <c r="AN10" s="50" t="e">
        <f>+#REF!+#REF!+#REF!</f>
        <v>#REF!</v>
      </c>
      <c r="AO10" s="50" t="e">
        <f>+#REF!+#REF!+#REF!</f>
        <v>#REF!</v>
      </c>
      <c r="AP10" s="43" t="e">
        <f>+#REF!+#REF!+#REF!</f>
        <v>#REF!</v>
      </c>
      <c r="AQ10" s="31" t="e">
        <f>+#REF!+#REF!+#REF!</f>
        <v>#REF!</v>
      </c>
      <c r="AR10" s="31" t="e">
        <f>+#REF!+#REF!+#REF!</f>
        <v>#REF!</v>
      </c>
      <c r="AS10" s="31" t="e">
        <f>+#REF!+#REF!+#REF!</f>
        <v>#REF!</v>
      </c>
      <c r="AT10" s="31" t="e">
        <f>+#REF!+#REF!+#REF!</f>
        <v>#REF!</v>
      </c>
      <c r="AU10" s="31" t="e">
        <f>+#REF!+#REF!+#REF!</f>
        <v>#REF!</v>
      </c>
      <c r="AV10" s="31" t="e">
        <f>+#REF!+#REF!+#REF!</f>
        <v>#REF!</v>
      </c>
      <c r="AW10" s="31" t="e">
        <f>+#REF!+#REF!+#REF!</f>
        <v>#REF!</v>
      </c>
      <c r="AX10" s="31" t="e">
        <f>+#REF!+#REF!+#REF!</f>
        <v>#REF!</v>
      </c>
      <c r="AY10" s="31" t="e">
        <f>+#REF!+#REF!+#REF!</f>
        <v>#REF!</v>
      </c>
      <c r="AZ10" s="31" t="e">
        <f>+#REF!+#REF!+#REF!</f>
        <v>#REF!</v>
      </c>
      <c r="BA10" s="31" t="e">
        <f>+#REF!+#REF!+#REF!</f>
        <v>#REF!</v>
      </c>
      <c r="BB10" s="31" t="e">
        <f>+#REF!+#REF!+#REF!</f>
        <v>#REF!</v>
      </c>
      <c r="BC10" s="31" t="e">
        <f>+#REF!+#REF!+#REF!</f>
        <v>#REF!</v>
      </c>
    </row>
    <row r="11" spans="2:80" s="2" customFormat="1" ht="34.5" customHeight="1" x14ac:dyDescent="0.25">
      <c r="C11" s="17" t="s">
        <v>2</v>
      </c>
      <c r="D11" s="50">
        <v>1918</v>
      </c>
      <c r="E11" s="50">
        <v>702</v>
      </c>
      <c r="F11" s="50">
        <v>725</v>
      </c>
      <c r="G11" s="50">
        <v>927</v>
      </c>
      <c r="H11" s="51">
        <v>2354</v>
      </c>
      <c r="I11" s="50">
        <v>1073</v>
      </c>
      <c r="J11" s="50">
        <v>1128</v>
      </c>
      <c r="K11" s="50">
        <v>1294</v>
      </c>
      <c r="L11" s="51">
        <v>3495</v>
      </c>
      <c r="M11" s="50">
        <v>1438</v>
      </c>
      <c r="N11" s="50">
        <v>1355</v>
      </c>
      <c r="O11" s="50">
        <v>1436</v>
      </c>
      <c r="P11" s="51">
        <v>4229</v>
      </c>
      <c r="Q11" s="50">
        <v>1701</v>
      </c>
      <c r="R11" s="50">
        <v>1386</v>
      </c>
      <c r="S11" s="50">
        <v>2026</v>
      </c>
      <c r="T11" s="51">
        <v>5113</v>
      </c>
      <c r="U11" s="51">
        <v>15191</v>
      </c>
      <c r="V11" s="50">
        <v>2146</v>
      </c>
      <c r="W11" s="50">
        <v>2545</v>
      </c>
      <c r="X11" s="50">
        <v>3572</v>
      </c>
      <c r="Y11" s="51">
        <v>8263</v>
      </c>
      <c r="Z11" s="50">
        <v>3014</v>
      </c>
      <c r="AA11" s="50">
        <v>2957</v>
      </c>
      <c r="AB11" s="50">
        <v>3455</v>
      </c>
      <c r="AC11" s="51">
        <v>9426</v>
      </c>
      <c r="AD11" s="50">
        <v>3324</v>
      </c>
      <c r="AE11" s="50">
        <v>3469</v>
      </c>
      <c r="AF11" s="50">
        <v>3508</v>
      </c>
      <c r="AG11" s="51">
        <v>10301</v>
      </c>
      <c r="AH11" s="51">
        <v>3697</v>
      </c>
      <c r="AI11" s="52">
        <v>3874</v>
      </c>
      <c r="AJ11" s="52">
        <v>5389</v>
      </c>
      <c r="AK11" s="54">
        <v>12960</v>
      </c>
      <c r="AL11" s="54">
        <v>40950</v>
      </c>
      <c r="AM11" s="50" t="e">
        <f>+#REF!+#REF!+#REF!</f>
        <v>#REF!</v>
      </c>
      <c r="AN11" s="50" t="e">
        <f>+#REF!+#REF!+#REF!</f>
        <v>#REF!</v>
      </c>
      <c r="AO11" s="50" t="e">
        <f>+#REF!+#REF!+#REF!</f>
        <v>#REF!</v>
      </c>
      <c r="AP11" s="43" t="e">
        <f>+#REF!+#REF!+#REF!</f>
        <v>#REF!</v>
      </c>
      <c r="AQ11" s="31" t="e">
        <f>+#REF!+#REF!+#REF!</f>
        <v>#REF!</v>
      </c>
      <c r="AR11" s="31" t="e">
        <f>+#REF!+#REF!+#REF!</f>
        <v>#REF!</v>
      </c>
      <c r="AS11" s="31" t="e">
        <f>+#REF!+#REF!+#REF!</f>
        <v>#REF!</v>
      </c>
      <c r="AT11" s="31" t="e">
        <f>+#REF!+#REF!+#REF!</f>
        <v>#REF!</v>
      </c>
      <c r="AU11" s="31" t="e">
        <f>+#REF!+#REF!+#REF!</f>
        <v>#REF!</v>
      </c>
      <c r="AV11" s="31" t="e">
        <f>+#REF!+#REF!+#REF!</f>
        <v>#REF!</v>
      </c>
      <c r="AW11" s="31" t="e">
        <f>+#REF!+#REF!+#REF!</f>
        <v>#REF!</v>
      </c>
      <c r="AX11" s="31" t="e">
        <f>+#REF!+#REF!+#REF!</f>
        <v>#REF!</v>
      </c>
      <c r="AY11" s="31" t="e">
        <f>+#REF!+#REF!+#REF!</f>
        <v>#REF!</v>
      </c>
      <c r="AZ11" s="31" t="e">
        <f>+#REF!+#REF!+#REF!</f>
        <v>#REF!</v>
      </c>
      <c r="BA11" s="31" t="e">
        <f>+#REF!+#REF!+#REF!</f>
        <v>#REF!</v>
      </c>
      <c r="BB11" s="31" t="e">
        <f>+#REF!+#REF!+#REF!</f>
        <v>#REF!</v>
      </c>
      <c r="BC11" s="31" t="e">
        <f>+#REF!+#REF!+#REF!</f>
        <v>#REF!</v>
      </c>
    </row>
    <row r="12" spans="2:80" s="2" customFormat="1" ht="34.5" customHeight="1" x14ac:dyDescent="0.25">
      <c r="C12" s="18" t="s">
        <v>17</v>
      </c>
      <c r="D12" s="53">
        <v>0</v>
      </c>
      <c r="E12" s="53">
        <v>0</v>
      </c>
      <c r="F12" s="53">
        <v>0</v>
      </c>
      <c r="G12" s="53">
        <v>0</v>
      </c>
      <c r="H12" s="51">
        <v>0</v>
      </c>
      <c r="I12" s="53">
        <v>0</v>
      </c>
      <c r="J12" s="53">
        <v>0</v>
      </c>
      <c r="K12" s="53">
        <v>0</v>
      </c>
      <c r="L12" s="51">
        <v>0</v>
      </c>
      <c r="M12" s="53">
        <v>0</v>
      </c>
      <c r="N12" s="53">
        <v>0</v>
      </c>
      <c r="O12" s="53">
        <v>0</v>
      </c>
      <c r="P12" s="51">
        <v>0</v>
      </c>
      <c r="Q12" s="53">
        <v>0</v>
      </c>
      <c r="R12" s="53">
        <v>0</v>
      </c>
      <c r="S12" s="53">
        <v>0</v>
      </c>
      <c r="T12" s="51">
        <v>0</v>
      </c>
      <c r="U12" s="51">
        <v>0</v>
      </c>
      <c r="V12" s="53">
        <v>0</v>
      </c>
      <c r="W12" s="53">
        <v>27605.25</v>
      </c>
      <c r="X12" s="53">
        <v>12691.875</v>
      </c>
      <c r="Y12" s="51">
        <v>40297.125</v>
      </c>
      <c r="Z12" s="53">
        <v>28850</v>
      </c>
      <c r="AA12" s="53">
        <v>53000</v>
      </c>
      <c r="AB12" s="53">
        <v>1704300</v>
      </c>
      <c r="AC12" s="51">
        <v>1786150</v>
      </c>
      <c r="AD12" s="53">
        <v>204487.04500000001</v>
      </c>
      <c r="AE12" s="53">
        <v>0</v>
      </c>
      <c r="AF12" s="53">
        <v>493411.76500000001</v>
      </c>
      <c r="AG12" s="51">
        <v>697898.81</v>
      </c>
      <c r="AH12" s="51">
        <v>676287.09390000009</v>
      </c>
      <c r="AI12" s="52">
        <v>49000</v>
      </c>
      <c r="AJ12" s="52">
        <v>515847.5</v>
      </c>
      <c r="AK12" s="54">
        <v>1241134.5939000002</v>
      </c>
      <c r="AL12" s="54">
        <v>3765480.5289000003</v>
      </c>
      <c r="AM12" s="50" t="e">
        <f>+#REF!+#REF!+#REF!</f>
        <v>#REF!</v>
      </c>
      <c r="AN12" s="50" t="e">
        <f>+#REF!+#REF!+#REF!</f>
        <v>#REF!</v>
      </c>
      <c r="AO12" s="50" t="e">
        <f>+#REF!+#REF!+#REF!</f>
        <v>#REF!</v>
      </c>
      <c r="AP12" s="43" t="e">
        <f>+#REF!+#REF!+#REF!</f>
        <v>#REF!</v>
      </c>
      <c r="AQ12" s="31" t="e">
        <f>+#REF!+#REF!+#REF!</f>
        <v>#REF!</v>
      </c>
      <c r="AR12" s="31" t="e">
        <f>+#REF!+#REF!+#REF!</f>
        <v>#REF!</v>
      </c>
      <c r="AS12" s="31" t="e">
        <f>+#REF!+#REF!+#REF!</f>
        <v>#REF!</v>
      </c>
      <c r="AT12" s="31" t="e">
        <f>+#REF!+#REF!+#REF!</f>
        <v>#REF!</v>
      </c>
      <c r="AU12" s="31" t="e">
        <f>+#REF!+#REF!+#REF!</f>
        <v>#REF!</v>
      </c>
      <c r="AV12" s="31" t="e">
        <f>+#REF!+#REF!+#REF!</f>
        <v>#REF!</v>
      </c>
      <c r="AW12" s="31" t="e">
        <f>+#REF!+#REF!+#REF!</f>
        <v>#REF!</v>
      </c>
      <c r="AX12" s="31" t="e">
        <f>+#REF!+#REF!+#REF!</f>
        <v>#REF!</v>
      </c>
      <c r="AY12" s="31" t="e">
        <f>+#REF!+#REF!+#REF!</f>
        <v>#REF!</v>
      </c>
      <c r="AZ12" s="31" t="e">
        <f>+#REF!+#REF!+#REF!</f>
        <v>#REF!</v>
      </c>
      <c r="BA12" s="31" t="e">
        <f>+#REF!+#REF!+#REF!</f>
        <v>#REF!</v>
      </c>
      <c r="BB12" s="31" t="e">
        <f>+#REF!+#REF!+#REF!</f>
        <v>#REF!</v>
      </c>
      <c r="BC12" s="31" t="e">
        <f>+#REF!+#REF!+#REF!</f>
        <v>#REF!</v>
      </c>
    </row>
    <row r="13" spans="2:80" s="32" customFormat="1" ht="34.5" customHeight="1" thickBot="1" x14ac:dyDescent="0.3">
      <c r="C13" s="33" t="s">
        <v>3</v>
      </c>
      <c r="D13" s="55">
        <v>0</v>
      </c>
      <c r="E13" s="55">
        <v>0</v>
      </c>
      <c r="F13" s="55">
        <v>0</v>
      </c>
      <c r="G13" s="55">
        <v>0</v>
      </c>
      <c r="H13" s="56">
        <v>0</v>
      </c>
      <c r="I13" s="55">
        <v>0</v>
      </c>
      <c r="J13" s="55">
        <v>0</v>
      </c>
      <c r="K13" s="55">
        <v>0</v>
      </c>
      <c r="L13" s="56">
        <v>0</v>
      </c>
      <c r="M13" s="55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5">
        <v>0</v>
      </c>
      <c r="T13" s="56">
        <v>0</v>
      </c>
      <c r="U13" s="56">
        <v>0</v>
      </c>
      <c r="V13" s="55">
        <v>0</v>
      </c>
      <c r="W13" s="55">
        <v>2</v>
      </c>
      <c r="X13" s="55">
        <v>5</v>
      </c>
      <c r="Y13" s="56">
        <v>7</v>
      </c>
      <c r="Z13" s="55">
        <v>2</v>
      </c>
      <c r="AA13" s="55">
        <v>1</v>
      </c>
      <c r="AB13" s="55">
        <v>3</v>
      </c>
      <c r="AC13" s="56">
        <v>6</v>
      </c>
      <c r="AD13" s="55">
        <v>3</v>
      </c>
      <c r="AE13" s="55">
        <v>0</v>
      </c>
      <c r="AF13" s="55">
        <v>18</v>
      </c>
      <c r="AG13" s="56">
        <v>21</v>
      </c>
      <c r="AH13" s="56">
        <v>17</v>
      </c>
      <c r="AI13" s="55">
        <v>1</v>
      </c>
      <c r="AJ13" s="55">
        <v>4</v>
      </c>
      <c r="AK13" s="56">
        <v>22</v>
      </c>
      <c r="AL13" s="56">
        <v>56</v>
      </c>
      <c r="AM13" s="57" t="e">
        <f>+#REF!+#REF!+#REF!</f>
        <v>#REF!</v>
      </c>
      <c r="AN13" s="57" t="e">
        <f>+#REF!+#REF!+#REF!</f>
        <v>#REF!</v>
      </c>
      <c r="AO13" s="57" t="e">
        <f>+#REF!+#REF!+#REF!</f>
        <v>#REF!</v>
      </c>
      <c r="AP13" s="44" t="e">
        <f>+#REF!+#REF!+#REF!</f>
        <v>#REF!</v>
      </c>
      <c r="AQ13" s="37" t="e">
        <f>+#REF!+#REF!+#REF!</f>
        <v>#REF!</v>
      </c>
      <c r="AR13" s="37" t="e">
        <f>+#REF!+#REF!+#REF!</f>
        <v>#REF!</v>
      </c>
      <c r="AS13" s="37" t="e">
        <f>+#REF!+#REF!+#REF!</f>
        <v>#REF!</v>
      </c>
      <c r="AT13" s="37" t="e">
        <f>+#REF!+#REF!+#REF!</f>
        <v>#REF!</v>
      </c>
      <c r="AU13" s="37" t="e">
        <f>+#REF!+#REF!+#REF!</f>
        <v>#REF!</v>
      </c>
      <c r="AV13" s="37" t="e">
        <f>+#REF!+#REF!+#REF!</f>
        <v>#REF!</v>
      </c>
      <c r="AW13" s="37" t="e">
        <f>+#REF!+#REF!+#REF!</f>
        <v>#REF!</v>
      </c>
      <c r="AX13" s="37" t="e">
        <f>+#REF!+#REF!+#REF!</f>
        <v>#REF!</v>
      </c>
      <c r="AY13" s="37" t="e">
        <f>+#REF!+#REF!+#REF!</f>
        <v>#REF!</v>
      </c>
      <c r="AZ13" s="37" t="e">
        <f>+#REF!+#REF!+#REF!</f>
        <v>#REF!</v>
      </c>
      <c r="BA13" s="37" t="e">
        <f>+#REF!+#REF!+#REF!</f>
        <v>#REF!</v>
      </c>
      <c r="BB13" s="37" t="e">
        <f>+#REF!+#REF!+#REF!</f>
        <v>#REF!</v>
      </c>
      <c r="BC13" s="37" t="e">
        <f>+#REF!+#REF!+#REF!</f>
        <v>#REF!</v>
      </c>
    </row>
    <row r="14" spans="2:80" ht="13.5" customHeight="1" x14ac:dyDescent="0.25">
      <c r="C14" s="35" t="s">
        <v>15</v>
      </c>
      <c r="D14" s="5"/>
      <c r="E14" s="6"/>
      <c r="F14" s="5"/>
      <c r="G14" s="6"/>
      <c r="H14" s="6"/>
      <c r="I14" s="5"/>
      <c r="J14" s="6"/>
      <c r="K14" s="5"/>
      <c r="L14" s="6"/>
      <c r="M14" s="7"/>
      <c r="N14" s="5"/>
      <c r="O14" s="8"/>
      <c r="P14" s="6"/>
      <c r="Q14" s="9"/>
      <c r="R14" s="7"/>
      <c r="S14" s="5"/>
      <c r="T14" s="6"/>
      <c r="U14" s="6"/>
      <c r="V14" s="6"/>
      <c r="W14" s="5"/>
      <c r="X14" s="7"/>
      <c r="Y14" s="6"/>
      <c r="Z14" s="10"/>
      <c r="AA14" s="13"/>
      <c r="AB14" s="10"/>
      <c r="AC14" s="6"/>
      <c r="AD14" s="7"/>
      <c r="AE14" s="10"/>
      <c r="AF14" s="7"/>
      <c r="AG14" s="6"/>
      <c r="AH14" s="6"/>
      <c r="AI14" s="7"/>
      <c r="AJ14" s="10"/>
      <c r="AK14" s="6"/>
      <c r="AL14" s="7"/>
      <c r="AM14" s="6"/>
      <c r="AN14" s="5"/>
      <c r="AO14" s="7"/>
      <c r="AP14" s="6"/>
      <c r="AQ14" s="10"/>
      <c r="AR14" s="13"/>
      <c r="AS14" s="10"/>
      <c r="AT14" s="6"/>
      <c r="AU14" s="7"/>
      <c r="AV14" s="10"/>
      <c r="AW14" s="7"/>
      <c r="AX14" s="6"/>
      <c r="AY14" s="6"/>
      <c r="AZ14" s="7"/>
      <c r="BA14" s="10"/>
      <c r="BB14" s="6"/>
      <c r="BC14" s="7"/>
    </row>
    <row r="15" spans="2:80" x14ac:dyDescent="0.25">
      <c r="C15" s="4"/>
      <c r="D15" s="5"/>
      <c r="E15" s="6"/>
      <c r="F15" s="5"/>
      <c r="G15" s="6"/>
      <c r="H15" s="6"/>
      <c r="I15" s="5"/>
      <c r="J15" s="6"/>
      <c r="K15" s="5"/>
      <c r="L15" s="6"/>
      <c r="M15" s="7"/>
      <c r="N15" s="5"/>
      <c r="O15" s="8"/>
      <c r="P15" s="6"/>
      <c r="Q15" s="9"/>
      <c r="R15" s="7"/>
      <c r="S15" s="5"/>
      <c r="T15" s="6"/>
      <c r="U15" s="6"/>
      <c r="V15" s="6"/>
      <c r="W15" s="5"/>
      <c r="X15" s="7"/>
      <c r="Y15" s="6"/>
      <c r="Z15" s="10"/>
      <c r="AA15" s="13"/>
      <c r="AB15" s="10"/>
      <c r="AC15" s="6"/>
      <c r="AD15" s="7"/>
      <c r="AE15" s="10"/>
      <c r="AF15" s="7"/>
      <c r="AG15" s="6"/>
      <c r="AH15" s="6"/>
      <c r="AI15" s="7"/>
      <c r="AJ15" s="10"/>
      <c r="AK15" s="6"/>
      <c r="AL15" s="7"/>
      <c r="AM15" s="6"/>
      <c r="AN15" s="5"/>
      <c r="AO15" s="7"/>
      <c r="AP15" s="6"/>
      <c r="AQ15" s="10"/>
      <c r="AR15" s="13"/>
      <c r="AS15" s="10"/>
      <c r="AT15" s="6"/>
      <c r="AU15" s="7"/>
      <c r="AV15" s="10"/>
      <c r="AW15" s="7"/>
      <c r="AX15" s="6"/>
      <c r="AY15" s="6"/>
      <c r="AZ15" s="7"/>
      <c r="BA15" s="10"/>
      <c r="BB15" s="6"/>
      <c r="BC15" s="7"/>
    </row>
    <row r="16" spans="2:80" x14ac:dyDescent="0.25">
      <c r="AM16" s="39" t="e">
        <f>+AM9-#REF!-#REF!-#REF!</f>
        <v>#REF!</v>
      </c>
      <c r="AN16" s="39" t="e">
        <f>+AN9-#REF!-#REF!-#REF!</f>
        <v>#REF!</v>
      </c>
      <c r="AO16" s="39" t="e">
        <f>+AO9-#REF!-#REF!-#REF!</f>
        <v>#REF!</v>
      </c>
    </row>
    <row r="17" spans="4:41" x14ac:dyDescent="0.25">
      <c r="D17" s="38"/>
      <c r="E17" s="38">
        <f>+D9+E9</f>
        <v>1837</v>
      </c>
      <c r="F17" s="38">
        <f>+E17+F9</f>
        <v>2188</v>
      </c>
      <c r="G17" s="38">
        <f>+F17+G9</f>
        <v>2453</v>
      </c>
      <c r="H17" s="38">
        <f>+G17</f>
        <v>2453</v>
      </c>
      <c r="I17" s="38">
        <f>+H17+I9</f>
        <v>2628</v>
      </c>
      <c r="J17" s="38">
        <f t="shared" ref="J17:K17" si="0">+I17+J9</f>
        <v>2743</v>
      </c>
      <c r="K17" s="38">
        <f t="shared" si="0"/>
        <v>2850</v>
      </c>
      <c r="L17" s="38">
        <f>+K17</f>
        <v>2850</v>
      </c>
      <c r="M17" s="38">
        <f>+L17+M9</f>
        <v>3006</v>
      </c>
      <c r="N17" s="38">
        <f t="shared" ref="N17:O17" si="1">+M17+N9</f>
        <v>3242</v>
      </c>
      <c r="O17" s="38">
        <f t="shared" si="1"/>
        <v>3412</v>
      </c>
      <c r="P17" s="38">
        <f>+O17</f>
        <v>3412</v>
      </c>
      <c r="Q17" s="38">
        <f>+P17+Q9</f>
        <v>3550</v>
      </c>
      <c r="R17" s="38">
        <f>+Q17+R9</f>
        <v>3708</v>
      </c>
      <c r="S17" s="38">
        <f>+R17+S9</f>
        <v>3856</v>
      </c>
      <c r="T17" s="38">
        <f>+S17</f>
        <v>3856</v>
      </c>
      <c r="U17" s="38">
        <f>+T17</f>
        <v>3856</v>
      </c>
      <c r="V17" s="38">
        <f>+U17+V9</f>
        <v>4203</v>
      </c>
      <c r="W17" s="38">
        <f>+V17+W9</f>
        <v>4465</v>
      </c>
      <c r="X17" s="38">
        <f>+W17+X9</f>
        <v>4633</v>
      </c>
      <c r="Y17" s="38">
        <f>+X17</f>
        <v>4633</v>
      </c>
      <c r="Z17" s="38">
        <f>+Y17+Z9</f>
        <v>4738</v>
      </c>
      <c r="AA17" s="38">
        <f>+Z17+AA9</f>
        <v>4858</v>
      </c>
      <c r="AB17" s="38">
        <f>+AA17+AB9</f>
        <v>4965</v>
      </c>
      <c r="AC17" s="38">
        <f>+AB17</f>
        <v>4965</v>
      </c>
      <c r="AD17" s="38">
        <f>+AC17+AD9</f>
        <v>5068</v>
      </c>
      <c r="AE17" s="38">
        <f t="shared" ref="AE17:AF17" si="2">+AD17+AE9</f>
        <v>5288</v>
      </c>
      <c r="AF17" s="38">
        <f t="shared" si="2"/>
        <v>5425</v>
      </c>
      <c r="AG17" s="38">
        <f>+AF17</f>
        <v>5425</v>
      </c>
      <c r="AH17" s="38">
        <f>+AG17+AH9</f>
        <v>5598</v>
      </c>
      <c r="AI17" s="38">
        <f t="shared" ref="AI17:AJ17" si="3">+AH17+AI9</f>
        <v>5793</v>
      </c>
      <c r="AJ17" s="38">
        <f t="shared" si="3"/>
        <v>5944</v>
      </c>
      <c r="AK17" s="38">
        <f>+AJ17</f>
        <v>5944</v>
      </c>
      <c r="AL17" s="38">
        <f>+AK17</f>
        <v>5944</v>
      </c>
      <c r="AM17" s="42" t="e">
        <f>+AM10-#REF!-#REF!-#REF!</f>
        <v>#REF!</v>
      </c>
      <c r="AN17" s="40" t="e">
        <f>+AN10-#REF!-#REF!-#REF!</f>
        <v>#REF!</v>
      </c>
      <c r="AO17" s="41" t="e">
        <f>+AO10-#REF!-#REF!-#REF!</f>
        <v>#REF!</v>
      </c>
    </row>
    <row r="18" spans="4:41" x14ac:dyDescent="0.25">
      <c r="T18" s="38"/>
      <c r="AK18" s="38"/>
      <c r="AM18" s="39" t="e">
        <f>+AM11-#REF!-#REF!-#REF!</f>
        <v>#REF!</v>
      </c>
      <c r="AN18" s="39" t="e">
        <f>+AN11-#REF!-#REF!-#REF!</f>
        <v>#REF!</v>
      </c>
      <c r="AO18" s="39" t="e">
        <f>+AO11-#REF!-#REF!-#REF!</f>
        <v>#REF!</v>
      </c>
    </row>
    <row r="19" spans="4:41" x14ac:dyDescent="0.25">
      <c r="U19" s="38"/>
      <c r="Y19" s="38"/>
      <c r="AC19" s="38"/>
      <c r="AG19" s="38"/>
      <c r="AK19" s="38"/>
      <c r="AL19" s="38"/>
      <c r="AM19" s="39" t="e">
        <f>+AM12-#REF!-#REF!-#REF!</f>
        <v>#REF!</v>
      </c>
      <c r="AN19" s="39" t="e">
        <f>+AN12-#REF!-#REF!-#REF!</f>
        <v>#REF!</v>
      </c>
      <c r="AO19" s="39" t="e">
        <f>+AO12-#REF!-#REF!-#REF!</f>
        <v>#REF!</v>
      </c>
    </row>
    <row r="20" spans="4:41" x14ac:dyDescent="0.25">
      <c r="AM20" s="39" t="e">
        <f>+AM13-#REF!-#REF!-#REF!</f>
        <v>#REF!</v>
      </c>
      <c r="AN20" s="39" t="e">
        <f>+AN13-#REF!-#REF!-#REF!</f>
        <v>#REF!</v>
      </c>
      <c r="AO20" s="39" t="e">
        <f>+AO13-#REF!-#REF!-#REF!</f>
        <v>#REF!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BN21"/>
  <sheetViews>
    <sheetView showGridLines="0" tabSelected="1" zoomScaleNormal="100" zoomScaleSheetLayoutView="110" workbookViewId="0">
      <selection activeCell="C16" sqref="C16"/>
    </sheetView>
  </sheetViews>
  <sheetFormatPr defaultRowHeight="12.75" x14ac:dyDescent="0.2"/>
  <cols>
    <col min="1" max="1" width="9.140625" style="58"/>
    <col min="2" max="2" width="3" style="58" customWidth="1"/>
    <col min="3" max="3" width="69.42578125" style="58" customWidth="1"/>
    <col min="4" max="4" width="9.140625" style="58" bestFit="1" customWidth="1"/>
    <col min="5" max="5" width="6.42578125" style="58" bestFit="1" customWidth="1"/>
    <col min="6" max="6" width="6.28515625" style="58" bestFit="1" customWidth="1"/>
    <col min="7" max="7" width="7.140625" style="58" bestFit="1" customWidth="1"/>
    <col min="8" max="8" width="8.85546875" style="58" bestFit="1" customWidth="1"/>
    <col min="9" max="9" width="6.5703125" style="58" customWidth="1"/>
    <col min="10" max="10" width="7" style="58" bestFit="1" customWidth="1"/>
    <col min="11" max="11" width="6.42578125" style="58" bestFit="1" customWidth="1"/>
    <col min="12" max="12" width="9.42578125" style="58" bestFit="1" customWidth="1"/>
    <col min="13" max="13" width="5.85546875" style="58" bestFit="1" customWidth="1"/>
    <col min="14" max="14" width="7" style="58" bestFit="1" customWidth="1"/>
    <col min="15" max="15" width="6.140625" style="58" bestFit="1" customWidth="1"/>
    <col min="16" max="16" width="10" style="58" bestFit="1" customWidth="1"/>
    <col min="17" max="17" width="6.42578125" style="58" bestFit="1" customWidth="1"/>
    <col min="18" max="19" width="6.85546875" style="58" bestFit="1" customWidth="1"/>
    <col min="20" max="20" width="10.140625" style="58" bestFit="1" customWidth="1"/>
    <col min="21" max="21" width="9.140625" style="58" bestFit="1" customWidth="1"/>
    <col min="22" max="22" width="6.42578125" style="58" bestFit="1" customWidth="1"/>
    <col min="23" max="23" width="6.28515625" style="58" bestFit="1" customWidth="1"/>
    <col min="24" max="24" width="7.140625" style="58" bestFit="1" customWidth="1"/>
    <col min="25" max="25" width="8.85546875" style="58" bestFit="1" customWidth="1"/>
    <col min="26" max="26" width="6.5703125" style="58" customWidth="1"/>
    <col min="27" max="27" width="7" style="103" bestFit="1" customWidth="1"/>
    <col min="28" max="28" width="6.42578125" style="58" bestFit="1" customWidth="1"/>
    <col min="29" max="29" width="9.42578125" style="58" bestFit="1" customWidth="1"/>
    <col min="30" max="30" width="5.85546875" style="58" bestFit="1" customWidth="1"/>
    <col min="31" max="31" width="7" style="58" bestFit="1" customWidth="1"/>
    <col min="32" max="32" width="6.140625" style="58" bestFit="1" customWidth="1"/>
    <col min="33" max="33" width="10" style="58" bestFit="1" customWidth="1"/>
    <col min="34" max="34" width="6.42578125" style="58" bestFit="1" customWidth="1"/>
    <col min="35" max="36" width="8.140625" style="58" bestFit="1" customWidth="1"/>
    <col min="37" max="37" width="10.140625" style="58" bestFit="1" customWidth="1"/>
    <col min="38" max="38" width="9.5703125" style="58" bestFit="1" customWidth="1"/>
    <col min="39" max="39" width="6.42578125" style="58" bestFit="1" customWidth="1"/>
    <col min="40" max="40" width="6.28515625" style="58" bestFit="1" customWidth="1"/>
    <col min="41" max="41" width="7.140625" style="58" bestFit="1" customWidth="1"/>
    <col min="42" max="42" width="8.85546875" style="58" bestFit="1" customWidth="1"/>
    <col min="43" max="43" width="6.5703125" style="58" customWidth="1"/>
    <col min="44" max="44" width="7" style="103" bestFit="1" customWidth="1"/>
    <col min="45" max="16384" width="9.140625" style="58"/>
  </cols>
  <sheetData>
    <row r="1" spans="2:66" ht="46.5" customHeight="1" x14ac:dyDescent="0.2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60"/>
    </row>
    <row r="2" spans="2:66" x14ac:dyDescent="0.2">
      <c r="B2" s="59"/>
      <c r="C2" s="59"/>
      <c r="D2" s="61"/>
      <c r="E2" s="59"/>
      <c r="F2" s="61"/>
      <c r="G2" s="59"/>
      <c r="H2" s="59"/>
      <c r="I2" s="61"/>
      <c r="J2" s="59"/>
      <c r="K2" s="61"/>
      <c r="L2" s="59"/>
      <c r="M2" s="59"/>
      <c r="N2" s="61"/>
      <c r="O2" s="59"/>
      <c r="P2" s="59"/>
      <c r="Q2" s="61"/>
      <c r="R2" s="59"/>
      <c r="S2" s="61"/>
      <c r="T2" s="59"/>
      <c r="U2" s="59"/>
      <c r="V2" s="59"/>
      <c r="W2" s="61"/>
      <c r="X2" s="59"/>
      <c r="Y2" s="59"/>
      <c r="Z2" s="61"/>
      <c r="AA2" s="60"/>
      <c r="AB2" s="61"/>
      <c r="AC2" s="59"/>
      <c r="AD2" s="59"/>
      <c r="AE2" s="61"/>
      <c r="AF2" s="59"/>
      <c r="AG2" s="59"/>
      <c r="AH2" s="59"/>
      <c r="AI2" s="59"/>
      <c r="AJ2" s="61"/>
      <c r="AK2" s="59"/>
      <c r="AL2" s="59"/>
      <c r="AM2" s="59"/>
      <c r="AN2" s="61"/>
      <c r="AO2" s="59"/>
      <c r="AP2" s="59"/>
      <c r="AQ2" s="61"/>
      <c r="AR2" s="60"/>
    </row>
    <row r="3" spans="2:66" x14ac:dyDescent="0.2">
      <c r="B3" s="59"/>
      <c r="C3" s="59"/>
      <c r="D3" s="61"/>
      <c r="E3" s="59"/>
      <c r="F3" s="61"/>
      <c r="G3" s="59"/>
      <c r="H3" s="59"/>
      <c r="I3" s="61"/>
      <c r="J3" s="59"/>
      <c r="K3" s="61"/>
      <c r="L3" s="59"/>
      <c r="M3" s="59"/>
      <c r="N3" s="61"/>
      <c r="O3" s="59"/>
      <c r="P3" s="59"/>
      <c r="Q3" s="61"/>
      <c r="R3" s="59"/>
      <c r="S3" s="61"/>
      <c r="T3" s="59"/>
      <c r="U3" s="59"/>
      <c r="V3" s="59"/>
      <c r="W3" s="61"/>
      <c r="X3" s="59"/>
      <c r="Y3" s="59"/>
      <c r="Z3" s="61"/>
      <c r="AA3" s="60"/>
      <c r="AB3" s="61"/>
      <c r="AC3" s="59"/>
      <c r="AD3" s="59"/>
      <c r="AE3" s="61"/>
      <c r="AF3" s="59"/>
      <c r="AG3" s="59"/>
      <c r="AH3" s="59"/>
      <c r="AI3" s="59"/>
      <c r="AJ3" s="61"/>
      <c r="AK3" s="59"/>
      <c r="AL3" s="59"/>
      <c r="AM3" s="59"/>
      <c r="AN3" s="61"/>
      <c r="AO3" s="59"/>
      <c r="AP3" s="59"/>
      <c r="AQ3" s="61"/>
      <c r="AR3" s="60"/>
    </row>
    <row r="4" spans="2:66" x14ac:dyDescent="0.2">
      <c r="B4" s="59"/>
      <c r="C4" s="59"/>
      <c r="D4" s="61"/>
      <c r="E4" s="59"/>
      <c r="F4" s="61"/>
      <c r="G4" s="59"/>
      <c r="H4" s="59"/>
      <c r="I4" s="61"/>
      <c r="J4" s="59"/>
      <c r="K4" s="61"/>
      <c r="L4" s="59"/>
      <c r="M4" s="59"/>
      <c r="N4" s="61"/>
      <c r="O4" s="59"/>
      <c r="P4" s="59"/>
      <c r="Q4" s="61"/>
      <c r="R4" s="59"/>
      <c r="S4" s="61"/>
      <c r="T4" s="59"/>
      <c r="U4" s="59"/>
      <c r="V4" s="59"/>
      <c r="W4" s="61"/>
      <c r="X4" s="59"/>
      <c r="Y4" s="59"/>
      <c r="Z4" s="61"/>
      <c r="AA4" s="60"/>
      <c r="AB4" s="61"/>
      <c r="AC4" s="59"/>
      <c r="AD4" s="59"/>
      <c r="AE4" s="61"/>
      <c r="AF4" s="59"/>
      <c r="AG4" s="59"/>
      <c r="AH4" s="59"/>
      <c r="AI4" s="59"/>
      <c r="AJ4" s="61"/>
      <c r="AK4" s="59"/>
      <c r="AL4" s="59"/>
      <c r="AM4" s="59"/>
      <c r="AN4" s="61"/>
      <c r="AO4" s="59"/>
      <c r="AP4" s="59"/>
      <c r="AQ4" s="61"/>
      <c r="AR4" s="60"/>
    </row>
    <row r="5" spans="2:66" ht="13.5" thickBot="1" x14ac:dyDescent="0.25">
      <c r="B5" s="59"/>
      <c r="C5" s="59"/>
      <c r="D5" s="61"/>
      <c r="E5" s="59"/>
      <c r="F5" s="61"/>
      <c r="G5" s="59"/>
      <c r="H5" s="59"/>
      <c r="I5" s="61"/>
      <c r="J5" s="59"/>
      <c r="K5" s="61"/>
      <c r="L5" s="59"/>
      <c r="M5" s="59"/>
      <c r="N5" s="61"/>
      <c r="O5" s="59"/>
      <c r="P5" s="59"/>
      <c r="Q5" s="61"/>
      <c r="R5" s="59"/>
      <c r="S5" s="61"/>
      <c r="T5" s="59"/>
      <c r="U5" s="59"/>
      <c r="V5" s="59"/>
      <c r="W5" s="61"/>
      <c r="X5" s="59"/>
      <c r="Y5" s="59"/>
      <c r="Z5" s="61"/>
      <c r="AA5" s="60"/>
      <c r="AB5" s="61"/>
      <c r="AC5" s="59"/>
      <c r="AD5" s="59"/>
      <c r="AE5" s="61"/>
      <c r="AF5" s="59"/>
      <c r="AG5" s="62"/>
      <c r="AH5" s="62"/>
      <c r="AI5" s="59"/>
      <c r="AJ5" s="61"/>
      <c r="AK5" s="59"/>
      <c r="AL5" s="59"/>
      <c r="AM5" s="59"/>
      <c r="AN5" s="61"/>
      <c r="AO5" s="59"/>
      <c r="AP5" s="59"/>
      <c r="AQ5" s="61"/>
      <c r="AR5" s="60"/>
    </row>
    <row r="6" spans="2:66" ht="69" customHeight="1" thickBot="1" x14ac:dyDescent="0.25">
      <c r="B6" s="63"/>
      <c r="C6" s="111" t="s">
        <v>24</v>
      </c>
      <c r="D6" s="112"/>
      <c r="E6" s="10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5"/>
    </row>
    <row r="7" spans="2:66" s="74" customFormat="1" ht="21.75" customHeight="1" x14ac:dyDescent="0.2">
      <c r="B7" s="66"/>
      <c r="C7" s="67"/>
      <c r="D7" s="68" t="s">
        <v>4</v>
      </c>
      <c r="E7" s="68">
        <v>42005</v>
      </c>
      <c r="F7" s="68">
        <v>42036</v>
      </c>
      <c r="G7" s="68">
        <v>42064</v>
      </c>
      <c r="H7" s="68" t="s">
        <v>6</v>
      </c>
      <c r="I7" s="68">
        <v>42095</v>
      </c>
      <c r="J7" s="68">
        <v>42125</v>
      </c>
      <c r="K7" s="68">
        <v>42156</v>
      </c>
      <c r="L7" s="68" t="s">
        <v>7</v>
      </c>
      <c r="M7" s="68">
        <v>42186</v>
      </c>
      <c r="N7" s="68">
        <v>42217</v>
      </c>
      <c r="O7" s="68">
        <v>42248</v>
      </c>
      <c r="P7" s="68" t="s">
        <v>8</v>
      </c>
      <c r="Q7" s="68">
        <v>42278</v>
      </c>
      <c r="R7" s="68">
        <v>42309</v>
      </c>
      <c r="S7" s="68">
        <v>42339</v>
      </c>
      <c r="T7" s="68" t="s">
        <v>9</v>
      </c>
      <c r="U7" s="68" t="s">
        <v>5</v>
      </c>
      <c r="V7" s="68">
        <v>42370</v>
      </c>
      <c r="W7" s="68">
        <v>42401</v>
      </c>
      <c r="X7" s="68">
        <v>42430</v>
      </c>
      <c r="Y7" s="68" t="s">
        <v>10</v>
      </c>
      <c r="Z7" s="68">
        <v>42461</v>
      </c>
      <c r="AA7" s="68">
        <v>42491</v>
      </c>
      <c r="AB7" s="68">
        <v>42522</v>
      </c>
      <c r="AC7" s="68" t="s">
        <v>11</v>
      </c>
      <c r="AD7" s="68">
        <v>42552</v>
      </c>
      <c r="AE7" s="68">
        <v>42583</v>
      </c>
      <c r="AF7" s="68">
        <v>42614</v>
      </c>
      <c r="AG7" s="68" t="s">
        <v>12</v>
      </c>
      <c r="AH7" s="68">
        <v>42644</v>
      </c>
      <c r="AI7" s="68">
        <v>42675</v>
      </c>
      <c r="AJ7" s="68">
        <v>42705</v>
      </c>
      <c r="AK7" s="68" t="s">
        <v>13</v>
      </c>
      <c r="AL7" s="68" t="s">
        <v>0</v>
      </c>
      <c r="AM7" s="68">
        <v>42736</v>
      </c>
      <c r="AN7" s="68">
        <v>42767</v>
      </c>
      <c r="AO7" s="68">
        <v>42795</v>
      </c>
      <c r="AP7" s="68" t="s">
        <v>23</v>
      </c>
      <c r="AQ7" s="68">
        <v>42826</v>
      </c>
      <c r="AR7" s="69">
        <v>42856</v>
      </c>
      <c r="AS7" s="70"/>
      <c r="AT7" s="71"/>
      <c r="AU7" s="71"/>
      <c r="AV7" s="72"/>
      <c r="AW7" s="71"/>
      <c r="AX7" s="71"/>
      <c r="AY7" s="71"/>
      <c r="AZ7" s="72"/>
      <c r="BA7" s="73"/>
      <c r="BB7" s="71"/>
      <c r="BC7" s="71"/>
      <c r="BD7" s="71"/>
      <c r="BE7" s="72"/>
      <c r="BF7" s="73"/>
      <c r="BG7" s="71"/>
      <c r="BH7" s="71"/>
      <c r="BI7" s="71"/>
      <c r="BJ7" s="72"/>
      <c r="BK7" s="71"/>
      <c r="BL7" s="71"/>
      <c r="BM7" s="71"/>
      <c r="BN7" s="72"/>
    </row>
    <row r="8" spans="2:66" s="74" customFormat="1" ht="13.5" customHeight="1" x14ac:dyDescent="0.2">
      <c r="B8" s="66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7"/>
      <c r="AS8" s="70"/>
      <c r="AT8" s="71"/>
      <c r="AU8" s="71"/>
      <c r="AV8" s="72"/>
      <c r="AW8" s="71"/>
      <c r="AX8" s="71"/>
      <c r="AY8" s="71"/>
      <c r="AZ8" s="72"/>
      <c r="BA8" s="73"/>
      <c r="BB8" s="71"/>
      <c r="BC8" s="71"/>
      <c r="BD8" s="71"/>
      <c r="BE8" s="72"/>
      <c r="BF8" s="73"/>
      <c r="BG8" s="71"/>
      <c r="BH8" s="71"/>
      <c r="BI8" s="71"/>
      <c r="BJ8" s="72"/>
      <c r="BK8" s="71"/>
      <c r="BL8" s="71"/>
      <c r="BM8" s="71"/>
      <c r="BN8" s="72"/>
    </row>
    <row r="9" spans="2:66" s="74" customFormat="1" ht="28.5" customHeight="1" x14ac:dyDescent="0.2">
      <c r="B9" s="66"/>
      <c r="C9" s="78"/>
      <c r="D9" s="79"/>
      <c r="E9" s="79"/>
      <c r="F9" s="80"/>
      <c r="G9" s="79"/>
      <c r="H9" s="79"/>
      <c r="I9" s="79"/>
      <c r="J9" s="80"/>
      <c r="K9" s="79"/>
      <c r="L9" s="79"/>
      <c r="M9" s="79"/>
      <c r="N9" s="80"/>
      <c r="O9" s="79"/>
      <c r="P9" s="79"/>
      <c r="Q9" s="79"/>
      <c r="R9" s="80"/>
      <c r="S9" s="79"/>
      <c r="T9" s="79"/>
      <c r="U9" s="79"/>
      <c r="V9" s="80"/>
      <c r="W9" s="80"/>
      <c r="X9" s="79"/>
      <c r="Y9" s="79"/>
      <c r="Z9" s="79"/>
      <c r="AA9" s="80"/>
      <c r="AB9" s="79"/>
      <c r="AC9" s="79"/>
      <c r="AD9" s="79"/>
      <c r="AE9" s="80"/>
      <c r="AF9" s="79"/>
      <c r="AG9" s="79"/>
      <c r="AH9" s="79"/>
      <c r="AI9" s="80"/>
      <c r="AJ9" s="79"/>
      <c r="AK9" s="79"/>
      <c r="AL9" s="79"/>
      <c r="AM9" s="80"/>
      <c r="AN9" s="80"/>
      <c r="AO9" s="79"/>
      <c r="AP9" s="79"/>
      <c r="AQ9" s="81"/>
      <c r="AR9" s="80"/>
      <c r="AS9" s="70"/>
      <c r="AT9" s="71"/>
      <c r="AU9" s="71"/>
      <c r="AV9" s="72"/>
      <c r="AW9" s="71"/>
      <c r="AX9" s="71"/>
      <c r="AY9" s="71"/>
      <c r="AZ9" s="72"/>
      <c r="BA9" s="73"/>
      <c r="BB9" s="71"/>
      <c r="BC9" s="71"/>
      <c r="BD9" s="71"/>
      <c r="BE9" s="72"/>
      <c r="BF9" s="73"/>
      <c r="BG9" s="71"/>
      <c r="BH9" s="71"/>
      <c r="BI9" s="71"/>
      <c r="BJ9" s="72"/>
      <c r="BK9" s="71"/>
      <c r="BL9" s="71"/>
      <c r="BM9" s="71"/>
      <c r="BN9" s="72"/>
    </row>
    <row r="10" spans="2:66" s="59" customFormat="1" ht="34.5" customHeight="1" x14ac:dyDescent="0.2">
      <c r="C10" s="82" t="s">
        <v>26</v>
      </c>
      <c r="D10" s="83">
        <v>987</v>
      </c>
      <c r="E10" s="83">
        <v>1837</v>
      </c>
      <c r="F10" s="83">
        <v>2188</v>
      </c>
      <c r="G10" s="83">
        <v>2453</v>
      </c>
      <c r="H10" s="84">
        <v>2453</v>
      </c>
      <c r="I10" s="83">
        <v>2628</v>
      </c>
      <c r="J10" s="83">
        <v>2743</v>
      </c>
      <c r="K10" s="83">
        <v>2850</v>
      </c>
      <c r="L10" s="84">
        <v>2850</v>
      </c>
      <c r="M10" s="83">
        <v>3006</v>
      </c>
      <c r="N10" s="83">
        <v>3242</v>
      </c>
      <c r="O10" s="83">
        <v>3412</v>
      </c>
      <c r="P10" s="84">
        <v>3412</v>
      </c>
      <c r="Q10" s="83">
        <v>3550</v>
      </c>
      <c r="R10" s="83">
        <v>3708</v>
      </c>
      <c r="S10" s="83">
        <v>3856</v>
      </c>
      <c r="T10" s="84">
        <v>3856</v>
      </c>
      <c r="U10" s="84">
        <v>3856</v>
      </c>
      <c r="V10" s="83">
        <v>4203</v>
      </c>
      <c r="W10" s="83">
        <v>4465</v>
      </c>
      <c r="X10" s="83">
        <v>4633</v>
      </c>
      <c r="Y10" s="84">
        <v>4633</v>
      </c>
      <c r="Z10" s="83">
        <v>4738</v>
      </c>
      <c r="AA10" s="83">
        <v>4858</v>
      </c>
      <c r="AB10" s="83">
        <v>4965</v>
      </c>
      <c r="AC10" s="84">
        <v>4965</v>
      </c>
      <c r="AD10" s="83">
        <v>5068</v>
      </c>
      <c r="AE10" s="83">
        <v>5288</v>
      </c>
      <c r="AF10" s="83">
        <v>5425</v>
      </c>
      <c r="AG10" s="84">
        <v>5425</v>
      </c>
      <c r="AH10" s="84">
        <v>5598</v>
      </c>
      <c r="AI10" s="85">
        <v>5793</v>
      </c>
      <c r="AJ10" s="85">
        <v>5944</v>
      </c>
      <c r="AK10" s="84">
        <v>5944</v>
      </c>
      <c r="AL10" s="84">
        <v>5944</v>
      </c>
      <c r="AM10" s="83">
        <v>5101</v>
      </c>
      <c r="AN10" s="83">
        <v>5243</v>
      </c>
      <c r="AO10" s="83">
        <v>5454</v>
      </c>
      <c r="AP10" s="83">
        <v>5454</v>
      </c>
      <c r="AQ10" s="83">
        <v>5485</v>
      </c>
      <c r="AR10" s="83">
        <v>5625</v>
      </c>
      <c r="AS10" s="65"/>
    </row>
    <row r="11" spans="2:66" s="59" customFormat="1" ht="34.5" customHeight="1" x14ac:dyDescent="0.2">
      <c r="C11" s="82" t="s">
        <v>27</v>
      </c>
      <c r="D11" s="86">
        <v>9.8542033852199999</v>
      </c>
      <c r="E11" s="86">
        <v>5.7337196940400004</v>
      </c>
      <c r="F11" s="86">
        <v>14.618869234710001</v>
      </c>
      <c r="G11" s="86">
        <v>7.3914981405999995</v>
      </c>
      <c r="H11" s="87">
        <v>27.744087069350002</v>
      </c>
      <c r="I11" s="86">
        <v>9.2026375422500006</v>
      </c>
      <c r="J11" s="86">
        <v>10.24718295179</v>
      </c>
      <c r="K11" s="86">
        <v>15.134013809140001</v>
      </c>
      <c r="L11" s="87">
        <v>34.583834303180005</v>
      </c>
      <c r="M11" s="86">
        <v>15.83490472702</v>
      </c>
      <c r="N11" s="86">
        <v>15.22594846424</v>
      </c>
      <c r="O11" s="86">
        <v>12.9950785651</v>
      </c>
      <c r="P11" s="87">
        <v>44.055931756360003</v>
      </c>
      <c r="Q11" s="86">
        <v>15.550603604299999</v>
      </c>
      <c r="R11" s="86">
        <v>13.11118179188</v>
      </c>
      <c r="S11" s="86">
        <v>17.568214645899999</v>
      </c>
      <c r="T11" s="87">
        <v>46.23000004208</v>
      </c>
      <c r="U11" s="87">
        <v>152.61385317097</v>
      </c>
      <c r="V11" s="86">
        <v>16.804056565930001</v>
      </c>
      <c r="W11" s="86">
        <v>22.052998880320001</v>
      </c>
      <c r="X11" s="86">
        <v>33.501960738949997</v>
      </c>
      <c r="Y11" s="87">
        <v>72.359016185200005</v>
      </c>
      <c r="Z11" s="86">
        <v>27.573687418639999</v>
      </c>
      <c r="AA11" s="86">
        <v>29.536296722760799</v>
      </c>
      <c r="AB11" s="86">
        <v>28.857858295460002</v>
      </c>
      <c r="AC11" s="87">
        <v>85.967842436860806</v>
      </c>
      <c r="AD11" s="86">
        <v>34.738249404705599</v>
      </c>
      <c r="AE11" s="86">
        <v>33.089151099614</v>
      </c>
      <c r="AF11" s="86">
        <v>51.332815159177201</v>
      </c>
      <c r="AG11" s="87">
        <v>119.160215663497</v>
      </c>
      <c r="AH11" s="87">
        <v>66.101988034391098</v>
      </c>
      <c r="AI11" s="86">
        <v>37.116720417690004</v>
      </c>
      <c r="AJ11" s="86">
        <v>54.202964865520002</v>
      </c>
      <c r="AK11" s="87">
        <v>157.42167331760101</v>
      </c>
      <c r="AL11" s="87">
        <v>434.90874760315899</v>
      </c>
      <c r="AM11" s="83">
        <v>35.007465007350007</v>
      </c>
      <c r="AN11" s="83">
        <v>38.406475101650003</v>
      </c>
      <c r="AO11" s="83">
        <v>46.436563700160001</v>
      </c>
      <c r="AP11" s="83">
        <v>119.85050380916</v>
      </c>
      <c r="AQ11" s="83">
        <v>34.60711330254</v>
      </c>
      <c r="AR11" s="83">
        <v>38.491039384364598</v>
      </c>
      <c r="AS11" s="65"/>
    </row>
    <row r="12" spans="2:66" s="59" customFormat="1" ht="34.5" customHeight="1" x14ac:dyDescent="0.2">
      <c r="C12" s="82" t="s">
        <v>28</v>
      </c>
      <c r="D12" s="83">
        <v>1918</v>
      </c>
      <c r="E12" s="83">
        <v>702</v>
      </c>
      <c r="F12" s="83">
        <v>725</v>
      </c>
      <c r="G12" s="83">
        <v>927</v>
      </c>
      <c r="H12" s="84">
        <v>2354</v>
      </c>
      <c r="I12" s="83">
        <v>1073</v>
      </c>
      <c r="J12" s="83">
        <v>1128</v>
      </c>
      <c r="K12" s="83">
        <v>1294</v>
      </c>
      <c r="L12" s="84">
        <v>3495</v>
      </c>
      <c r="M12" s="83">
        <v>1438</v>
      </c>
      <c r="N12" s="83">
        <v>1355</v>
      </c>
      <c r="O12" s="83">
        <v>1436</v>
      </c>
      <c r="P12" s="84">
        <v>4229</v>
      </c>
      <c r="Q12" s="83">
        <v>1701</v>
      </c>
      <c r="R12" s="83">
        <v>1386</v>
      </c>
      <c r="S12" s="83">
        <v>2026</v>
      </c>
      <c r="T12" s="84">
        <v>5113</v>
      </c>
      <c r="U12" s="84">
        <v>15191</v>
      </c>
      <c r="V12" s="83">
        <v>2146</v>
      </c>
      <c r="W12" s="83">
        <v>2545</v>
      </c>
      <c r="X12" s="83">
        <v>3572</v>
      </c>
      <c r="Y12" s="84">
        <v>8263</v>
      </c>
      <c r="Z12" s="83">
        <v>3014</v>
      </c>
      <c r="AA12" s="83">
        <v>2957</v>
      </c>
      <c r="AB12" s="83">
        <v>3455</v>
      </c>
      <c r="AC12" s="84">
        <v>9426</v>
      </c>
      <c r="AD12" s="83">
        <v>3324</v>
      </c>
      <c r="AE12" s="83">
        <v>3469</v>
      </c>
      <c r="AF12" s="83">
        <v>3508</v>
      </c>
      <c r="AG12" s="84">
        <v>10301</v>
      </c>
      <c r="AH12" s="84">
        <v>3697</v>
      </c>
      <c r="AI12" s="88">
        <v>3874</v>
      </c>
      <c r="AJ12" s="88">
        <v>5389</v>
      </c>
      <c r="AK12" s="89">
        <v>12960</v>
      </c>
      <c r="AL12" s="89">
        <v>40950</v>
      </c>
      <c r="AM12" s="83">
        <v>4090</v>
      </c>
      <c r="AN12" s="83">
        <v>4209</v>
      </c>
      <c r="AO12" s="83">
        <v>4894</v>
      </c>
      <c r="AP12" s="83">
        <v>13193</v>
      </c>
      <c r="AQ12" s="83">
        <v>3756</v>
      </c>
      <c r="AR12" s="83">
        <v>4463</v>
      </c>
      <c r="AS12" s="65"/>
    </row>
    <row r="13" spans="2:66" s="59" customFormat="1" ht="34.5" customHeight="1" x14ac:dyDescent="0.2">
      <c r="C13" s="65" t="s">
        <v>29</v>
      </c>
      <c r="D13" s="88">
        <v>0</v>
      </c>
      <c r="E13" s="88">
        <v>0</v>
      </c>
      <c r="F13" s="88">
        <v>0</v>
      </c>
      <c r="G13" s="88">
        <v>0</v>
      </c>
      <c r="H13" s="89">
        <v>0</v>
      </c>
      <c r="I13" s="88">
        <v>0</v>
      </c>
      <c r="J13" s="88">
        <v>0</v>
      </c>
      <c r="K13" s="88">
        <v>0</v>
      </c>
      <c r="L13" s="89">
        <v>0</v>
      </c>
      <c r="M13" s="88">
        <v>0</v>
      </c>
      <c r="N13" s="88">
        <v>0</v>
      </c>
      <c r="O13" s="88">
        <v>0</v>
      </c>
      <c r="P13" s="89">
        <v>0</v>
      </c>
      <c r="Q13" s="88">
        <v>0</v>
      </c>
      <c r="R13" s="88">
        <v>0</v>
      </c>
      <c r="S13" s="88">
        <v>0</v>
      </c>
      <c r="T13" s="89">
        <v>0</v>
      </c>
      <c r="U13" s="89">
        <v>0</v>
      </c>
      <c r="V13" s="88">
        <v>0</v>
      </c>
      <c r="W13" s="88">
        <v>2.7605250000000001E-2</v>
      </c>
      <c r="X13" s="88">
        <v>1.2691875E-2</v>
      </c>
      <c r="Y13" s="89">
        <v>4.0297125000000003E-2</v>
      </c>
      <c r="Z13" s="88">
        <v>2.8850000000000001E-2</v>
      </c>
      <c r="AA13" s="88">
        <v>5.2999999999999999E-2</v>
      </c>
      <c r="AB13" s="88">
        <v>1.7042999999999999</v>
      </c>
      <c r="AC13" s="89">
        <v>1.7861499999999999</v>
      </c>
      <c r="AD13" s="88">
        <v>0.20448704500000001</v>
      </c>
      <c r="AE13" s="88">
        <v>0</v>
      </c>
      <c r="AF13" s="88">
        <v>0.493411765</v>
      </c>
      <c r="AG13" s="89">
        <v>0.69789881000000009</v>
      </c>
      <c r="AH13" s="89">
        <v>0.67628709389999997</v>
      </c>
      <c r="AI13" s="88">
        <v>4.9000000000000002E-2</v>
      </c>
      <c r="AJ13" s="88">
        <v>0.51584750000000001</v>
      </c>
      <c r="AK13" s="89">
        <v>1.2411345939</v>
      </c>
      <c r="AL13" s="89">
        <v>3.7654805289</v>
      </c>
      <c r="AM13" s="83">
        <v>0.467580785</v>
      </c>
      <c r="AN13" s="83">
        <v>0.44966344499999999</v>
      </c>
      <c r="AO13" s="90">
        <v>3.4790000000000001E-2</v>
      </c>
      <c r="AP13" s="90">
        <v>0.95203422999999998</v>
      </c>
      <c r="AQ13" s="90">
        <v>0.24990000000000001</v>
      </c>
      <c r="AR13" s="90">
        <v>0.39075883</v>
      </c>
      <c r="AS13" s="65"/>
    </row>
    <row r="14" spans="2:66" s="91" customFormat="1" ht="34.5" customHeight="1" thickBot="1" x14ac:dyDescent="0.25">
      <c r="C14" s="92" t="s">
        <v>30</v>
      </c>
      <c r="D14" s="93">
        <v>0</v>
      </c>
      <c r="E14" s="93">
        <v>0</v>
      </c>
      <c r="F14" s="93">
        <v>0</v>
      </c>
      <c r="G14" s="93">
        <v>0</v>
      </c>
      <c r="H14" s="94">
        <v>0</v>
      </c>
      <c r="I14" s="93">
        <v>0</v>
      </c>
      <c r="J14" s="93">
        <v>0</v>
      </c>
      <c r="K14" s="93">
        <v>0</v>
      </c>
      <c r="L14" s="94">
        <v>0</v>
      </c>
      <c r="M14" s="93">
        <v>0</v>
      </c>
      <c r="N14" s="93">
        <v>0</v>
      </c>
      <c r="O14" s="93">
        <v>0</v>
      </c>
      <c r="P14" s="94">
        <v>0</v>
      </c>
      <c r="Q14" s="93">
        <v>0</v>
      </c>
      <c r="R14" s="93">
        <v>0</v>
      </c>
      <c r="S14" s="93">
        <v>0</v>
      </c>
      <c r="T14" s="94">
        <v>0</v>
      </c>
      <c r="U14" s="94">
        <v>0</v>
      </c>
      <c r="V14" s="93">
        <v>0</v>
      </c>
      <c r="W14" s="93">
        <v>2</v>
      </c>
      <c r="X14" s="93">
        <v>5</v>
      </c>
      <c r="Y14" s="94">
        <v>7</v>
      </c>
      <c r="Z14" s="93">
        <v>2</v>
      </c>
      <c r="AA14" s="93">
        <v>1</v>
      </c>
      <c r="AB14" s="93">
        <v>3</v>
      </c>
      <c r="AC14" s="94">
        <v>6</v>
      </c>
      <c r="AD14" s="93">
        <v>3</v>
      </c>
      <c r="AE14" s="93">
        <v>0</v>
      </c>
      <c r="AF14" s="93">
        <v>18</v>
      </c>
      <c r="AG14" s="94">
        <v>21</v>
      </c>
      <c r="AH14" s="94">
        <v>17</v>
      </c>
      <c r="AI14" s="93">
        <v>1</v>
      </c>
      <c r="AJ14" s="93">
        <v>4</v>
      </c>
      <c r="AK14" s="94">
        <v>22</v>
      </c>
      <c r="AL14" s="94">
        <v>56</v>
      </c>
      <c r="AM14" s="95">
        <v>3</v>
      </c>
      <c r="AN14" s="95">
        <v>10</v>
      </c>
      <c r="AO14" s="96">
        <v>1</v>
      </c>
      <c r="AP14" s="96">
        <v>14</v>
      </c>
      <c r="AQ14" s="96">
        <v>2</v>
      </c>
      <c r="AR14" s="96">
        <v>7</v>
      </c>
      <c r="AS14" s="97"/>
    </row>
    <row r="15" spans="2:66" ht="13.5" customHeight="1" x14ac:dyDescent="0.2">
      <c r="C15" s="110" t="s">
        <v>31</v>
      </c>
      <c r="D15" s="99"/>
      <c r="E15" s="100"/>
      <c r="F15" s="99"/>
      <c r="G15" s="100"/>
      <c r="H15" s="100"/>
      <c r="I15" s="99"/>
      <c r="J15" s="100"/>
      <c r="K15" s="99"/>
      <c r="L15" s="100"/>
      <c r="M15" s="7"/>
      <c r="N15" s="99"/>
      <c r="O15" s="101"/>
      <c r="P15" s="100"/>
      <c r="Q15" s="102"/>
      <c r="R15" s="7"/>
      <c r="S15" s="99"/>
      <c r="T15" s="100"/>
      <c r="U15" s="100"/>
      <c r="V15" s="100"/>
      <c r="W15" s="99"/>
      <c r="X15" s="7"/>
      <c r="Y15" s="100"/>
      <c r="Z15" s="10"/>
      <c r="AA15" s="13"/>
      <c r="AB15" s="10"/>
      <c r="AC15" s="100"/>
      <c r="AD15" s="7"/>
      <c r="AE15" s="10"/>
      <c r="AF15" s="7"/>
      <c r="AG15" s="100"/>
      <c r="AH15" s="100"/>
      <c r="AI15" s="7"/>
      <c r="AJ15" s="10"/>
      <c r="AK15" s="100"/>
      <c r="AL15" s="7"/>
      <c r="AM15" s="100"/>
      <c r="AN15" s="99"/>
      <c r="AO15" s="7"/>
      <c r="AP15" s="100"/>
      <c r="AQ15" s="10"/>
      <c r="AR15" s="13"/>
    </row>
    <row r="16" spans="2:66" x14ac:dyDescent="0.2">
      <c r="C16" s="98" t="s">
        <v>25</v>
      </c>
      <c r="D16" s="99"/>
      <c r="E16" s="100"/>
      <c r="F16" s="99"/>
      <c r="G16" s="100"/>
      <c r="H16" s="100"/>
      <c r="I16" s="99"/>
      <c r="J16" s="100"/>
      <c r="K16" s="99"/>
      <c r="L16" s="100"/>
      <c r="M16" s="7"/>
      <c r="N16" s="99"/>
      <c r="O16" s="101"/>
      <c r="P16" s="100"/>
      <c r="Q16" s="102"/>
      <c r="R16" s="7"/>
      <c r="S16" s="99"/>
      <c r="T16" s="100"/>
      <c r="U16" s="100"/>
      <c r="V16" s="100"/>
      <c r="W16" s="99"/>
      <c r="X16" s="7"/>
      <c r="Y16" s="100"/>
      <c r="Z16" s="10"/>
      <c r="AA16" s="13"/>
      <c r="AB16" s="10"/>
      <c r="AC16" s="100"/>
      <c r="AD16" s="7"/>
      <c r="AE16" s="10"/>
      <c r="AF16" s="7"/>
      <c r="AG16" s="100"/>
      <c r="AH16" s="100"/>
      <c r="AI16" s="7"/>
      <c r="AJ16" s="10"/>
      <c r="AK16" s="100"/>
      <c r="AL16" s="7"/>
      <c r="AM16" s="100"/>
      <c r="AN16" s="99"/>
      <c r="AO16" s="7"/>
      <c r="AP16" s="100"/>
      <c r="AQ16" s="10"/>
      <c r="AR16" s="13"/>
    </row>
    <row r="17" spans="4:44" x14ac:dyDescent="0.2">
      <c r="AM17" s="104"/>
      <c r="AN17" s="104"/>
      <c r="AO17" s="104"/>
      <c r="AP17" s="104"/>
      <c r="AQ17" s="104"/>
      <c r="AR17" s="104"/>
    </row>
    <row r="18" spans="4:44" x14ac:dyDescent="0.2"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07"/>
      <c r="AO18" s="108"/>
      <c r="AP18" s="108"/>
      <c r="AQ18" s="108"/>
      <c r="AR18" s="108"/>
    </row>
    <row r="19" spans="4:44" x14ac:dyDescent="0.2">
      <c r="T19" s="105"/>
      <c r="AK19" s="105"/>
      <c r="AM19" s="104"/>
      <c r="AN19" s="104"/>
      <c r="AO19" s="104"/>
      <c r="AP19" s="104"/>
      <c r="AQ19" s="104"/>
      <c r="AR19" s="104"/>
    </row>
    <row r="20" spans="4:44" x14ac:dyDescent="0.2">
      <c r="U20" s="105"/>
      <c r="Y20" s="105"/>
      <c r="AC20" s="105"/>
      <c r="AG20" s="105"/>
      <c r="AK20" s="105"/>
      <c r="AL20" s="105"/>
      <c r="AM20" s="104"/>
      <c r="AN20" s="104"/>
      <c r="AO20" s="104"/>
      <c r="AP20" s="104"/>
      <c r="AQ20" s="104"/>
      <c r="AR20" s="104"/>
    </row>
    <row r="21" spans="4:44" x14ac:dyDescent="0.2">
      <c r="AM21" s="104"/>
      <c r="AN21" s="104"/>
      <c r="AO21" s="104"/>
      <c r="AP21" s="104"/>
      <c r="AQ21" s="104"/>
      <c r="AR21" s="104"/>
    </row>
  </sheetData>
  <mergeCells count="1">
    <mergeCell ref="C6:D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PUBLICAÇÃO 2017 (2)</vt:lpstr>
      <vt:lpstr>Internet Banking</vt:lpstr>
      <vt:lpstr>'Internet Banking'!Área_de_Impressão</vt:lpstr>
      <vt:lpstr>'PUBLICAÇÃO 2017 (2)'!Área_de_Impressão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Diovísio Soares</dc:creator>
  <cp:lastModifiedBy>Alsis Irene Vera Cruz</cp:lastModifiedBy>
  <cp:lastPrinted>2017-05-04T16:32:42Z</cp:lastPrinted>
  <dcterms:created xsi:type="dcterms:W3CDTF">2015-07-21T15:25:53Z</dcterms:created>
  <dcterms:modified xsi:type="dcterms:W3CDTF">2017-09-13T10:13:15Z</dcterms:modified>
</cp:coreProperties>
</file>